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https://kaltire-my.sharepoint.com/personal/maria_marin_kaltire_com/Documents/1 M MARIN/BIENESTAR/2024/JTZ/"/>
    </mc:Choice>
  </mc:AlternateContent>
  <xr:revisionPtr revIDLastSave="46" documentId="8_{1F5C1B29-0384-4257-BF2D-682AD3DA23F1}" xr6:coauthVersionLast="47" xr6:coauthVersionMax="47" xr10:uidLastSave="{C257FE18-7C1C-48D8-8E2B-24A4EEA63A12}"/>
  <bookViews>
    <workbookView xWindow="-110" yWindow="-110" windowWidth="19420" windowHeight="10420" activeTab="1" xr2:uid="{2241862D-C5A2-40A1-8E6E-E29286A6AD08}"/>
  </bookViews>
  <sheets>
    <sheet name="CANTIDAD" sheetId="2" r:id="rId1"/>
    <sheet name="BASE " sheetId="1" r:id="rId2"/>
  </sheets>
  <externalReferences>
    <externalReference r:id="rId3"/>
    <externalReference r:id="rId4"/>
    <externalReference r:id="rId5"/>
  </externalReferences>
  <definedNames>
    <definedName name="_xlnm._FilterDatabase" localSheetId="1" hidden="1">'BASE '!$J$1:$J$254</definedName>
    <definedName name="_xlnm.Print_Area" localSheetId="1">'BASE '!$A$1:$G$260</definedName>
  </definedNames>
  <calcPr calcId="191028"/>
  <pivotCaches>
    <pivotCache cacheId="3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1" i="1" l="1"/>
  <c r="D260" i="1"/>
  <c r="D258" i="1"/>
  <c r="D259" i="1"/>
  <c r="D257" i="1"/>
  <c r="D256" i="1"/>
  <c r="D255" i="1"/>
  <c r="D126" i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4" i="1"/>
  <c r="D25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J12" i="1" l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3" i="1"/>
  <c r="J4" i="1"/>
  <c r="J5" i="1"/>
  <c r="J6" i="1"/>
  <c r="J7" i="1"/>
  <c r="J8" i="1"/>
  <c r="J9" i="1"/>
  <c r="J10" i="1"/>
  <c r="J11" i="1"/>
  <c r="J2" i="1"/>
  <c r="F235" i="1" l="1"/>
  <c r="G227" i="1"/>
  <c r="F227" i="1"/>
  <c r="G225" i="1"/>
  <c r="F225" i="1"/>
  <c r="G222" i="1"/>
  <c r="F222" i="1"/>
  <c r="G221" i="1"/>
  <c r="F221" i="1"/>
  <c r="F220" i="1"/>
  <c r="G219" i="1"/>
  <c r="F219" i="1"/>
  <c r="G205" i="1"/>
  <c r="F205" i="1"/>
  <c r="G204" i="1"/>
  <c r="F204" i="1"/>
  <c r="G203" i="1"/>
  <c r="F203" i="1"/>
  <c r="F202" i="1"/>
  <c r="G200" i="1"/>
  <c r="F200" i="1"/>
  <c r="G199" i="1"/>
  <c r="F199" i="1"/>
  <c r="G198" i="1"/>
  <c r="F198" i="1"/>
  <c r="F197" i="1"/>
  <c r="G196" i="1"/>
  <c r="F196" i="1"/>
  <c r="G195" i="1"/>
  <c r="F195" i="1"/>
  <c r="F194" i="1"/>
  <c r="G193" i="1"/>
  <c r="F193" i="1"/>
  <c r="F192" i="1"/>
  <c r="F191" i="1"/>
  <c r="G158" i="1"/>
  <c r="F158" i="1"/>
  <c r="G157" i="1"/>
  <c r="F157" i="1"/>
  <c r="G156" i="1"/>
  <c r="F156" i="1"/>
  <c r="G144" i="1"/>
  <c r="F144" i="1"/>
  <c r="F143" i="1"/>
  <c r="G140" i="1"/>
  <c r="F140" i="1"/>
  <c r="F139" i="1"/>
  <c r="G138" i="1"/>
  <c r="F138" i="1"/>
  <c r="G137" i="1"/>
  <c r="F137" i="1"/>
  <c r="G136" i="1"/>
  <c r="F136" i="1"/>
  <c r="G134" i="1"/>
  <c r="F134" i="1"/>
  <c r="G133" i="1"/>
  <c r="F133" i="1"/>
  <c r="G132" i="1"/>
  <c r="F132" i="1"/>
  <c r="G131" i="1"/>
  <c r="F131" i="1"/>
  <c r="G130" i="1"/>
  <c r="F130" i="1"/>
  <c r="G129" i="1"/>
  <c r="F129" i="1"/>
  <c r="G128" i="1"/>
  <c r="F128" i="1"/>
  <c r="G127" i="1"/>
  <c r="F127" i="1"/>
  <c r="F125" i="1"/>
  <c r="G124" i="1"/>
  <c r="F124" i="1"/>
  <c r="G123" i="1"/>
  <c r="F123" i="1"/>
  <c r="F122" i="1"/>
  <c r="F121" i="1"/>
  <c r="G120" i="1"/>
  <c r="F120" i="1"/>
  <c r="G119" i="1"/>
  <c r="F119" i="1"/>
  <c r="G118" i="1"/>
  <c r="F118" i="1"/>
  <c r="G117" i="1"/>
  <c r="F117" i="1"/>
  <c r="F116" i="1"/>
  <c r="G115" i="1"/>
  <c r="F115" i="1"/>
  <c r="G114" i="1"/>
  <c r="F114" i="1"/>
  <c r="G113" i="1"/>
  <c r="F113" i="1"/>
  <c r="G112" i="1"/>
  <c r="F112" i="1"/>
  <c r="G111" i="1"/>
  <c r="F111" i="1"/>
  <c r="G110" i="1"/>
  <c r="F110" i="1"/>
  <c r="G109" i="1"/>
  <c r="F109" i="1"/>
  <c r="G108" i="1"/>
  <c r="F108" i="1"/>
  <c r="G106" i="1"/>
  <c r="F106" i="1"/>
  <c r="G104" i="1"/>
  <c r="F104" i="1"/>
  <c r="G103" i="1"/>
  <c r="F103" i="1"/>
  <c r="G102" i="1"/>
  <c r="F102" i="1"/>
  <c r="G101" i="1"/>
  <c r="F101" i="1"/>
  <c r="F100" i="1"/>
  <c r="G99" i="1"/>
  <c r="F99" i="1"/>
  <c r="G98" i="1"/>
  <c r="F98" i="1"/>
  <c r="F97" i="1"/>
  <c r="G96" i="1"/>
  <c r="F96" i="1"/>
  <c r="G95" i="1"/>
  <c r="F95" i="1"/>
  <c r="F94" i="1"/>
  <c r="G93" i="1"/>
  <c r="F93" i="1"/>
  <c r="G92" i="1"/>
  <c r="F92" i="1"/>
  <c r="F91" i="1"/>
  <c r="F89" i="1"/>
  <c r="G88" i="1"/>
  <c r="F88" i="1"/>
  <c r="G87" i="1"/>
  <c r="F87" i="1"/>
  <c r="G86" i="1"/>
  <c r="F86" i="1"/>
  <c r="G85" i="1"/>
  <c r="F85" i="1"/>
  <c r="G84" i="1"/>
  <c r="F84" i="1"/>
  <c r="G83" i="1"/>
  <c r="F83" i="1"/>
  <c r="F82" i="1"/>
  <c r="G81" i="1"/>
  <c r="F81" i="1"/>
  <c r="G80" i="1"/>
  <c r="F80" i="1"/>
  <c r="G79" i="1"/>
  <c r="F79" i="1"/>
  <c r="F78" i="1"/>
  <c r="G77" i="1"/>
  <c r="F77" i="1"/>
  <c r="G76" i="1"/>
  <c r="F76" i="1"/>
  <c r="G75" i="1"/>
  <c r="F75" i="1"/>
  <c r="G74" i="1"/>
  <c r="F74" i="1"/>
  <c r="G73" i="1"/>
  <c r="F73" i="1"/>
  <c r="G72" i="1"/>
  <c r="F72" i="1"/>
  <c r="F71" i="1"/>
  <c r="F70" i="1"/>
  <c r="G69" i="1"/>
  <c r="F69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G61" i="1"/>
  <c r="F61" i="1"/>
  <c r="G60" i="1"/>
  <c r="F60" i="1"/>
  <c r="F59" i="1"/>
  <c r="G58" i="1"/>
  <c r="F58" i="1"/>
  <c r="F57" i="1"/>
  <c r="G56" i="1"/>
  <c r="G54" i="1"/>
  <c r="F54" i="1"/>
  <c r="F48" i="1"/>
  <c r="G47" i="1"/>
  <c r="F47" i="1"/>
  <c r="G46" i="1"/>
  <c r="F46" i="1"/>
  <c r="G45" i="1"/>
  <c r="F45" i="1"/>
  <c r="G44" i="1"/>
  <c r="F44" i="1"/>
  <c r="G35" i="1"/>
  <c r="F35" i="1"/>
  <c r="G32" i="1"/>
  <c r="F32" i="1"/>
  <c r="G30" i="1"/>
  <c r="F30" i="1"/>
  <c r="F29" i="1"/>
  <c r="F27" i="1"/>
  <c r="G24" i="1"/>
  <c r="F24" i="1"/>
  <c r="G19" i="1"/>
  <c r="F19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8" i="1"/>
  <c r="F8" i="1"/>
  <c r="G7" i="1"/>
  <c r="G6" i="1"/>
  <c r="G3" i="1"/>
</calcChain>
</file>

<file path=xl/sharedStrings.xml><?xml version="1.0" encoding="utf-8"?>
<sst xmlns="http://schemas.openxmlformats.org/spreadsheetml/2006/main" count="839" uniqueCount="306">
  <si>
    <t>N°</t>
  </si>
  <si>
    <t>CC</t>
  </si>
  <si>
    <t>NOMBRES Y APELLIDO</t>
  </si>
  <si>
    <t>BUSCARV</t>
  </si>
  <si>
    <t>CENTRO DE COSTO</t>
  </si>
  <si>
    <t>GENERO</t>
  </si>
  <si>
    <t xml:space="preserve">TALLA CAMISAS </t>
  </si>
  <si>
    <t>MEJIA NAVARRO ALEXANDER</t>
  </si>
  <si>
    <t>GRH</t>
  </si>
  <si>
    <t>M</t>
  </si>
  <si>
    <t>XXL</t>
  </si>
  <si>
    <t>TABORDA ZAPATA JOHNER</t>
  </si>
  <si>
    <t>COMERCIAL COSTA (C)</t>
  </si>
  <si>
    <t>L</t>
  </si>
  <si>
    <t>MATOS GALLARDO ALIXANDRO</t>
  </si>
  <si>
    <t>LOGISTICA Y SERVICIOS</t>
  </si>
  <si>
    <t>CAICEDO CEBALLO DAVID ENRIQUE</t>
  </si>
  <si>
    <t>ALGARIN TORRES RONALDO</t>
  </si>
  <si>
    <t>BARRANQUILLA PORT</t>
  </si>
  <si>
    <t>CERPAS RIVERA DEIBIS</t>
  </si>
  <si>
    <t>LIZCANO SALGUEDO DANIEL MOISES</t>
  </si>
  <si>
    <t>XL</t>
  </si>
  <si>
    <t>MESA PARRA WILLIAM GUSTAVO</t>
  </si>
  <si>
    <t>TORRES MEDINA EMERSON RAFAEL</t>
  </si>
  <si>
    <t>VANEGAS ROMERO ERWING RAFAEL</t>
  </si>
  <si>
    <t>DE LA CRUZ BELENO LUIS EDUARDO</t>
  </si>
  <si>
    <t>AMAYA ARANGO JOSE ANTONIO</t>
  </si>
  <si>
    <t>CALENTURITAS</t>
  </si>
  <si>
    <t>EDGARDO JAVIER BARRETO JIMENEZ </t>
  </si>
  <si>
    <t>MARTINEZ GIL MARIA CRISTINA</t>
  </si>
  <si>
    <t>RINCON QUINTERO ABEL</t>
  </si>
  <si>
    <t>SOSA MEDINA BREINER FREISER</t>
  </si>
  <si>
    <t>SUAREZ LEVETTE SORMELIS XAVIER</t>
  </si>
  <si>
    <t>URSOLA ORTEGA ANDRES FELIPE</t>
  </si>
  <si>
    <t>MARTINEZ LOPEZ JUAN CARLOS</t>
  </si>
  <si>
    <t>AROCHA MENDOZA JAVIER ENRIQUE</t>
  </si>
  <si>
    <t>CARBONES DEL CERREJON</t>
  </si>
  <si>
    <t>AGUDELO SANGREGORIO JAVIER</t>
  </si>
  <si>
    <t>CAMACHO GALVIS DANIEL EDUARDO</t>
  </si>
  <si>
    <t>JAIMEZ QUINTERO DARWIN ALBERTO</t>
  </si>
  <si>
    <t>S</t>
  </si>
  <si>
    <t>NOVOA BALLESTERO LUIS YORDANY</t>
  </si>
  <si>
    <t>CERROMATOSO</t>
  </si>
  <si>
    <t>MOLINA TILANO OSCAR DANIEL</t>
  </si>
  <si>
    <t>COMERCIAL ANTIOQUIA (C)</t>
  </si>
  <si>
    <t xml:space="preserve">OROZCO NOGUERA ATILIO ALFONSO </t>
  </si>
  <si>
    <t>STEVENSON ZULETA IVAN FELIPE</t>
  </si>
  <si>
    <t>MUNOZ MONTOYA DORALBA</t>
  </si>
  <si>
    <t>ZAPATA VALLE DIEGO</t>
  </si>
  <si>
    <t>GAMARRA BRIEVA FERNANDO JOSE</t>
  </si>
  <si>
    <t>COMERCIAL ANTIOQUIA (S)</t>
  </si>
  <si>
    <t>DAVILA VIDES OILVER</t>
  </si>
  <si>
    <t>GRAZON RUIZ SAUL EFRAIN</t>
  </si>
  <si>
    <t>COMERCIAL BOGOTA</t>
  </si>
  <si>
    <t>NARVAEZ TRILLERAS LUIS CARLOS</t>
  </si>
  <si>
    <t>MORA DAZA NEILSO</t>
  </si>
  <si>
    <t>COMERCIAL COSTA (S)</t>
  </si>
  <si>
    <t>OLIVEROS JULIO KELYN AUGUSTO</t>
  </si>
  <si>
    <t>PUSHAINA BLAS ANDRES</t>
  </si>
  <si>
    <t>ROJANO CUADRADO RAFAEL ANDRES</t>
  </si>
  <si>
    <t xml:space="preserve">AVILA FUENTES LUIS ALBERTO </t>
  </si>
  <si>
    <t xml:space="preserve">BRAVO  BOLEMO BRYAN ANDRES </t>
  </si>
  <si>
    <t xml:space="preserve">TOLOZA VILLALOBOS RICARDO JOSE </t>
  </si>
  <si>
    <t xml:space="preserve">TABOADA BETANCOURT JOSE JAIRO </t>
  </si>
  <si>
    <t>BAÑOS OCHOA KENNER EDUARDO</t>
  </si>
  <si>
    <t>VERA VILLEGAS CARLOS FERNANDO</t>
  </si>
  <si>
    <t>COMERCIAL VALLE</t>
  </si>
  <si>
    <t>ESTUPIÑAN PALACIOS ANDRES FELIPE</t>
  </si>
  <si>
    <t>SALCEDO CABRERA SERGIO LUIS</t>
  </si>
  <si>
    <t>DRUMMOND</t>
  </si>
  <si>
    <t>ACOSTA MAESTRE JAVIER ANDRES</t>
  </si>
  <si>
    <t>ALVAREZ ANAYA LUIS FERNANDO</t>
  </si>
  <si>
    <t>AREVALO PALMEZANO FREDDY JAVIER</t>
  </si>
  <si>
    <t>AROCHA CUJIA RICHARD FIDEL</t>
  </si>
  <si>
    <t>ARRIETA DE LA CRUZ FABIAN ALBERTO</t>
  </si>
  <si>
    <t>AVENDAÑO MOVILLA CARLOS ALBERTO</t>
  </si>
  <si>
    <t>BECERRA PEREZ NELSON AMADO</t>
  </si>
  <si>
    <t>BELTRAN VEGA MARCO ANTONIO</t>
  </si>
  <si>
    <t>BETIN GAMEZ EDIER ENRIQUE</t>
  </si>
  <si>
    <t>BROCHERO GARRIDO GABRIEL ANTONIO</t>
  </si>
  <si>
    <t>CANTILLO BALLESTEROS RAFAEL RICARDO</t>
  </si>
  <si>
    <t>CARDOZO CORTINA JUAN GABRIEL</t>
  </si>
  <si>
    <t>CARO MANJARREZ JANIER ALCIDES</t>
  </si>
  <si>
    <t>CASTILLO DE ANGEL ANDRES URIEL</t>
  </si>
  <si>
    <t>CASTRILLO MARTINEZ ROBERTO CARLOS</t>
  </si>
  <si>
    <t>CONTRERAS AGUILAR LUIS MIGUEL</t>
  </si>
  <si>
    <t>CORONEL QUINTERO JAVIER</t>
  </si>
  <si>
    <t>CUBILLOS ARDILA JHON EDINSON</t>
  </si>
  <si>
    <t>CUELLO ANGULO JOHANS</t>
  </si>
  <si>
    <t>CUELLO MAESTRE YOHAN DAVID</t>
  </si>
  <si>
    <t>CUJIA GUERRA YIMIS ALFONSO</t>
  </si>
  <si>
    <t>DAZA REYES FERNANDO MIGUEL JOSE</t>
  </si>
  <si>
    <t>DIAZ ACOSTA EDILBERTO</t>
  </si>
  <si>
    <t>DIAZ GUERRA EVER ENRIQUE</t>
  </si>
  <si>
    <t>ESCOBAR LOPEZ CARLOS JULIO</t>
  </si>
  <si>
    <t>FERNANDEZ FONTALVO DIDIER FABIAN</t>
  </si>
  <si>
    <t>FRAGOZO DIAZ JOSE GREGORIO</t>
  </si>
  <si>
    <t>FUENTES MENDEZ DEIVER ALFONSO</t>
  </si>
  <si>
    <t>GARCIA CASTENEDA LEOPOLDO</t>
  </si>
  <si>
    <t>GARCIA GOMEZ BLADIMIR</t>
  </si>
  <si>
    <t>GARCIA MOLINA WILMER</t>
  </si>
  <si>
    <t>GUERRA PLATA JAIME ENRIQUE</t>
  </si>
  <si>
    <t>GUERRERO CASTILLA LUIS DAVID</t>
  </si>
  <si>
    <t>GUTIERREZ TROCHA MOISES DAVID</t>
  </si>
  <si>
    <t>HERRERA FERNANDEZ OMAR DAVID</t>
  </si>
  <si>
    <t>JARAMILLO CASTANO FERNAN DE JESUS</t>
  </si>
  <si>
    <t>JIMENEZ BOLANOS EDILBERTO RAFAEL</t>
  </si>
  <si>
    <t>MATUTE BALLESTAS JUAN CAMILO</t>
  </si>
  <si>
    <t>LOPEZ GARCIA DANIEL ALBERTO</t>
  </si>
  <si>
    <t>LOPEZ GUTIERREZ JOSE NOLBERTO</t>
  </si>
  <si>
    <t>LOZANO DE ANGEL ALFONSO DAVID</t>
  </si>
  <si>
    <t>MAESTRE ARIAS JAIFER RAFAEL</t>
  </si>
  <si>
    <t>MARIN CHAMORRO HENRY ARCESIO</t>
  </si>
  <si>
    <t>MARTINEZ BERMUDEZ LUIS GERARDO</t>
  </si>
  <si>
    <t>MARTINEZ MADRID JOSE ANGEL</t>
  </si>
  <si>
    <t>MARTINEZ MENDOZA SERGIO ANDRES</t>
  </si>
  <si>
    <t>MARTINEZ NOBLES JAIR YOVANIS</t>
  </si>
  <si>
    <t>MARTINEZ PEREZ JORGE USBERTO</t>
  </si>
  <si>
    <t>BEJARANO NARVAEZ CARLOS MARIO</t>
  </si>
  <si>
    <t>MELENDEZ FLOREZ NILSON</t>
  </si>
  <si>
    <t>MENDEZ VILLAMIZAR JORGE LUIS</t>
  </si>
  <si>
    <t>MENDOZA RODRIGUEZ DEILMAR JOSE</t>
  </si>
  <si>
    <t>MENDOZA SALAZAR JEISON FABIAN</t>
  </si>
  <si>
    <t>MENESES SIERRA JOSE CARLOS</t>
  </si>
  <si>
    <t>MEZA MERCADO LUIS FERNANDO</t>
  </si>
  <si>
    <t>MEZA MORELO ANDRES</t>
  </si>
  <si>
    <t>MEZA ROMERO JAIME ALBERTO</t>
  </si>
  <si>
    <t>MORALES QUIROZ VICTOR JULIO</t>
  </si>
  <si>
    <t>MORON CALDERON LUIS ALBERTO</t>
  </si>
  <si>
    <t>MUGNO SIERRA JULIO ENRIQUE</t>
  </si>
  <si>
    <t>NARVAEZ HINCAPIE JORGE ANIBAL</t>
  </si>
  <si>
    <t>NAVARRO MOJICA JOSE LEONARDO</t>
  </si>
  <si>
    <t>PEREZ GARAY EDINSON ENRIQUE</t>
  </si>
  <si>
    <t>PEREZ MENDOZA RAMON</t>
  </si>
  <si>
    <t>PEREZ TAPIA ESNEIDER</t>
  </si>
  <si>
    <t>PEREZ TORRADO ALEXANDER</t>
  </si>
  <si>
    <t>POLO MUNOZ CARLOS ALBEIRO</t>
  </si>
  <si>
    <t>QUINTERO CUELLO ANDRES ALONSO</t>
  </si>
  <si>
    <t>GARCIA MUNIVE PIEDAD MILENA</t>
  </si>
  <si>
    <t>RODINO RICARDO JAIME</t>
  </si>
  <si>
    <t>RODRIGUEZ RINCON DILSON</t>
  </si>
  <si>
    <t>ROJAS ALVEAR RICARDO ANDRES</t>
  </si>
  <si>
    <t>SANCHEZ JIMENEZ LUIS CARLOS</t>
  </si>
  <si>
    <t>SAYAS OSORIO JEFFERSON</t>
  </si>
  <si>
    <t>SERNA GUARDIA DANIEL ENRIQUE</t>
  </si>
  <si>
    <t>SIERRA MENESES GREGORIO ALBERTO</t>
  </si>
  <si>
    <t>TORRES CUELLO ANDRES SEBASTIAN</t>
  </si>
  <si>
    <t>CABARCAS DE LA HOZ BETSY LILIANA</t>
  </si>
  <si>
    <t>F</t>
  </si>
  <si>
    <t>TORRES SALAMANCA EDGAR RICARDO</t>
  </si>
  <si>
    <t>VANEGAS GUTIERREZ JOSE ANGEL</t>
  </si>
  <si>
    <t>SOLANO FIGUEROA JESSICA ALEJANDRA</t>
  </si>
  <si>
    <t>ZAMBRANO ROLON JORGE LUIS</t>
  </si>
  <si>
    <t>ZUBIRIA DAZA RAFAEL RICARDO</t>
  </si>
  <si>
    <t>VARGAS BARAHONA ANDRES ELOY</t>
  </si>
  <si>
    <t>TERRAZA ORTIZ OSCAR DE JESUS</t>
  </si>
  <si>
    <t>CARDONA DE ANGEL JHON CRISTIAN</t>
  </si>
  <si>
    <t>CASTRO CARO RICARDO</t>
  </si>
  <si>
    <t>PALOMINO GARCIA BRAYAN ESMI</t>
  </si>
  <si>
    <t>REINA DIAZ JEYSON DAVID</t>
  </si>
  <si>
    <t>RIVERA VILLANUEVA MANUEL EDUARDO NADIN</t>
  </si>
  <si>
    <t>MOLINA FONSECA JAIDER JOSE</t>
  </si>
  <si>
    <t>ROMERO SANTIAGO RONALD JAVIER</t>
  </si>
  <si>
    <t>FLOREZ MEJIA JHON EVER</t>
  </si>
  <si>
    <t>BROCHERO AVILA JHONNY HIDALGO</t>
  </si>
  <si>
    <t>ECUADOR</t>
  </si>
  <si>
    <t>BRITO SAURITH ELKIS</t>
  </si>
  <si>
    <t>DEL VALLE PALLARES CRISTIAN CAMILO</t>
  </si>
  <si>
    <t>BELLO OJEDA HECTOR ALEXIS</t>
  </si>
  <si>
    <t>EQUIPO LIVIANO</t>
  </si>
  <si>
    <t>CIFUENTES CIFUENTES WILLIAN ANDRES</t>
  </si>
  <si>
    <t>MAYAGUEZ</t>
  </si>
  <si>
    <t>RIASCO ORTEGA JUAN PABLO</t>
  </si>
  <si>
    <t>MORALES BENAVIDES DUVAN NORBERTO</t>
  </si>
  <si>
    <t>MEJIA ANGULO JHONATAN STIVEN</t>
  </si>
  <si>
    <t>AGUIRRE PAEZ JAVIER ALEJANDRO</t>
  </si>
  <si>
    <t xml:space="preserve">MAYAGUEZ </t>
  </si>
  <si>
    <t>BADOS RAYO JOSE MANUEL </t>
  </si>
  <si>
    <t>CARDONA WILSON ANDRES</t>
  </si>
  <si>
    <t>COLORADO ZUÑIGA GUSTAVO ADOLFO</t>
  </si>
  <si>
    <t>DIAZ OVIEDO LEONARDO ALEXIS</t>
  </si>
  <si>
    <t>ESCOBAR BETANCOURT GONZALO ADOLFO</t>
  </si>
  <si>
    <t>GAVIRIA RODRIGUEZ ADRIAN MAURICIO</t>
  </si>
  <si>
    <t>GOMEZ LOPEZ WILSON ALBERTO</t>
  </si>
  <si>
    <t>GONZALEZ ALEJANDRO</t>
  </si>
  <si>
    <t>HURTADO HURTADO JOSE ADOLFO</t>
  </si>
  <si>
    <t>HURTADO GRUESO JEFFERSON ANDRES</t>
  </si>
  <si>
    <t>PANDALES RODRIGUEZ HECTOR</t>
  </si>
  <si>
    <t>RAMIREZ CAICEDO JERSON FELIPE</t>
  </si>
  <si>
    <t>RECALDE ACOSTA WILMAR ALBEIRO</t>
  </si>
  <si>
    <t>RESTREPO VALENCIA NAYLEN XIMENA</t>
  </si>
  <si>
    <t>FERNANDEZ CANTERO ANYI LORENA</t>
  </si>
  <si>
    <t>MORA BARRERA JUAN DAVID</t>
  </si>
  <si>
    <t>ZAMBRANO CUCHALA GUSTAVO ADOLFO</t>
  </si>
  <si>
    <t>HERRERA SANDRA VIVIANA</t>
  </si>
  <si>
    <t>PEREZ ALARCON OSCAR IVAN</t>
  </si>
  <si>
    <t>PUERTO DRUMMOND</t>
  </si>
  <si>
    <t>LUIS ANGEL CHAMORRO ECKER</t>
  </si>
  <si>
    <t>SUAREZ SUAREZ JOSUE DAVID</t>
  </si>
  <si>
    <t>VARELA VILLALOBOS RAFAEL ANTONIO</t>
  </si>
  <si>
    <t>FORTICH TORRES FRANKLIN DAVID</t>
  </si>
  <si>
    <t>REPUBLICA DOMINICANA</t>
  </si>
  <si>
    <t>BARRAGAN ZABALA JUAN ANDRES</t>
  </si>
  <si>
    <t>OROZCO LLERENA WILSON ANTONIO</t>
  </si>
  <si>
    <t>SERVITECA</t>
  </si>
  <si>
    <t>TORRES GELVIS LUIS ALFREDO</t>
  </si>
  <si>
    <t>SERRANO URREGO JHON RICHAR</t>
  </si>
  <si>
    <t>SURINAM</t>
  </si>
  <si>
    <t>GOMEZ MONTOYA LUIS FERNANDO</t>
  </si>
  <si>
    <t>UNDER GROUND SERVICES</t>
  </si>
  <si>
    <t>REDONDO ALFORD JESUS MANUEL</t>
  </si>
  <si>
    <t>DURANGO ZAPATA SINDY</t>
  </si>
  <si>
    <t>LOAIZA ACEVEDO IVONNY ALEJANDRA</t>
  </si>
  <si>
    <t>ESPANA HERRERA LUIS ALEJANDRO</t>
  </si>
  <si>
    <t>ARROYO ARAGON ROBINSON JORGE</t>
  </si>
  <si>
    <t>BAQUERO CAMPO MIGUEL YOBANIS</t>
  </si>
  <si>
    <t>CELIN MARQUEZ ANIBAL ANTONIO</t>
  </si>
  <si>
    <t>CESPEDES ORTEGON OMAR HUMBERTO</t>
  </si>
  <si>
    <t>MARTINEZ ANGULO MARIA CRISTINA</t>
  </si>
  <si>
    <t>MENDEZ VILLAMIZAR CARLOS ARTURO</t>
  </si>
  <si>
    <t>MENDOZA MARTINEZ JULIO MATIAS</t>
  </si>
  <si>
    <t>MERCADO MERCADO ARISTIDES DE JESUS</t>
  </si>
  <si>
    <t>MORA LOPEZ ARGEMIRO MANUEL</t>
  </si>
  <si>
    <t>OSPINO TORRES KERVIN RAFAEL</t>
  </si>
  <si>
    <t>VARGAS MEDINA EDWIN</t>
  </si>
  <si>
    <t>HURTADO HIGUITA ANA MARIA</t>
  </si>
  <si>
    <t>ZAPATA TUBERQUIA ROCIO</t>
  </si>
  <si>
    <t>NARVAEZ SALGADO JHON JAIRO</t>
  </si>
  <si>
    <t>CAVIEDES TORRES SERGIO ANDRES</t>
  </si>
  <si>
    <t>COMERCIAL CORPORATIVO</t>
  </si>
  <si>
    <t>MORENO MUNOZ JHOELYS PATRICIA</t>
  </si>
  <si>
    <t>VARGAS MANOTAS JISELA MILAGROS</t>
  </si>
  <si>
    <t>ARIAS BECHARA HERNAN JOSE</t>
  </si>
  <si>
    <t>GUEVARA AMEZQUITA FELIX ALFONSO</t>
  </si>
  <si>
    <t xml:space="preserve">BUELVAS ESTRADA JOHANIS PAOLA	</t>
  </si>
  <si>
    <t>CASTRO FONSECA DEIMER JOSE</t>
  </si>
  <si>
    <t>FINANCIERA &amp; IT</t>
  </si>
  <si>
    <t>DE LA HOZ ZUNIGA LUZ MARIA</t>
  </si>
  <si>
    <t>XS</t>
  </si>
  <si>
    <t>GALEANO CARBONELL DEWYTH</t>
  </si>
  <si>
    <t>GUERRERO DE ORO JOHNNY RAFAEL</t>
  </si>
  <si>
    <t>TOCORA ANDRADE LILIBETH MARIA</t>
  </si>
  <si>
    <t>TORRES RIOS RODOLFO ANDRES</t>
  </si>
  <si>
    <t>CASTELLANO GONZALEZ MARIA ALEJANDRA</t>
  </si>
  <si>
    <t>GARCIA ROSSI DIEGO LUIS</t>
  </si>
  <si>
    <t>GERENCIAL</t>
  </si>
  <si>
    <t>BELENO BOLANO ARMANDO</t>
  </si>
  <si>
    <t xml:space="preserve">XL </t>
  </si>
  <si>
    <t>MARIN OTERO MARIA DE JESUS</t>
  </si>
  <si>
    <t>SANCHEZ ACOSTA CHARLYS DUVAN</t>
  </si>
  <si>
    <t>AREVALO DE AVILA DAYILE DARI</t>
  </si>
  <si>
    <t>SOLERA COGOLLO CARMELO</t>
  </si>
  <si>
    <t>VERGARA MUÑOZ STEFANI PAMELA</t>
  </si>
  <si>
    <t>CAMPO VILLANUEVA LAURA VANESSA</t>
  </si>
  <si>
    <t xml:space="preserve">SANCHEZ FELIZZOLA ANDRES SEBASTIAN </t>
  </si>
  <si>
    <t>MINERA PANAMA</t>
  </si>
  <si>
    <t>ANGARITA ROJAS JORGE LUIS</t>
  </si>
  <si>
    <t>MTG KTCOL</t>
  </si>
  <si>
    <t>CELEDON ROCHA LUIS ALFONSO</t>
  </si>
  <si>
    <t>TOMS LATAM</t>
  </si>
  <si>
    <t>VASQUEZ ROSSI DANIEL FELIPE</t>
  </si>
  <si>
    <t>TOMS GLOBAL</t>
  </si>
  <si>
    <t>ROMERO SILVA ANDRES FELIPE</t>
  </si>
  <si>
    <t>MURILLO LOPEZ KEVIN EDUARDO</t>
  </si>
  <si>
    <t>BARROS MERÑO LIZETH DEL CARMEN</t>
  </si>
  <si>
    <t>BARRIOS D VERA VALENTINA</t>
  </si>
  <si>
    <t>PEREZ OLIVAREZ ALDAIR MANUEL</t>
  </si>
  <si>
    <t>CENTENO POLO GISSEL CAROLINA</t>
  </si>
  <si>
    <t>PITCREW GLOBAL</t>
  </si>
  <si>
    <t>MEJIA LOAIZA ANDRES DAVID</t>
  </si>
  <si>
    <t>TOVAR ESCORCIA LEONARDO DANIEL</t>
  </si>
  <si>
    <t>FODOR VONLODY HINOJOSA ALBERTO JAVIER</t>
  </si>
  <si>
    <t>ACOSTA MORALES JUAN CARLOS</t>
  </si>
  <si>
    <t>AKLE VILLAREAL ELIAS JOSE</t>
  </si>
  <si>
    <t>AMELL SALCEDO JORGE MARIO</t>
  </si>
  <si>
    <t>CONSUEGRA TORRENEGRA LUIS F</t>
  </si>
  <si>
    <t>QUINTERO MARTINEZ KENDRY JOHAN</t>
  </si>
  <si>
    <t>BERNAL PIEDRAHITA MICHAEL</t>
  </si>
  <si>
    <t>HERNANDEZ LAGARCHA MARIA JOSE</t>
  </si>
  <si>
    <t>RIASCOS CASTILLO BRAYAN ERNESTO</t>
  </si>
  <si>
    <t>CASTILLA CASIANI ANDRES FELIPE</t>
  </si>
  <si>
    <t>GOMEZ IBARGÜEN JHON DARLINSON</t>
  </si>
  <si>
    <t>PEÑA BLANCO JORGE MARIO</t>
  </si>
  <si>
    <t>ESTRADA MARTINEZ FERNANDO</t>
  </si>
  <si>
    <t>PACHECO CONTRERAS YOSELI DAYANA</t>
  </si>
  <si>
    <t>VILLADIEGO MOLA JOEL FABRICIO</t>
  </si>
  <si>
    <t>LIZCANO SALGUEDO ELIAS DAVID</t>
  </si>
  <si>
    <t>ECHAVEZ CASTRILLO JOHANYS ANDRES</t>
  </si>
  <si>
    <t xml:space="preserve">MOSQUERA CAMBINDO JEFERSON </t>
  </si>
  <si>
    <t>PUERTO BUENAVENTURA</t>
  </si>
  <si>
    <t>CASTRO ARAUJO FREDYS JOSE</t>
  </si>
  <si>
    <t>GENES PADILLA JORGE ARMANDO</t>
  </si>
  <si>
    <t>OCHA TONCEL GUSTAVO ANDRES</t>
  </si>
  <si>
    <t xml:space="preserve">MOLINA AGUILAR DIANA MARCELA </t>
  </si>
  <si>
    <t>Etiquetas de fila</t>
  </si>
  <si>
    <t>Total general</t>
  </si>
  <si>
    <t>Etiquetas de columna</t>
  </si>
  <si>
    <t xml:space="preserve">Cuenta de TALLA CAMISAS </t>
  </si>
  <si>
    <t>ASEOCOLBA</t>
  </si>
  <si>
    <t xml:space="preserve">CEDULA </t>
  </si>
  <si>
    <t>OSPINA MARTINEZ KAREN MARGARITA</t>
  </si>
  <si>
    <t>SORACA TURIZO MARIO RAFEL</t>
  </si>
  <si>
    <t>BARAHONA SOTO ISABEL CRISTINA</t>
  </si>
  <si>
    <t>RAMIREZ SABOGAL JOSE LEONARDO</t>
  </si>
  <si>
    <t>JIMENEZ TURIZO FRED ALBERTO</t>
  </si>
  <si>
    <t>ADICIONALES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</si>
</sst>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sz val="11"/>
      <color theme="4" tint="-0.249977111117893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4" tint="0.79998168889431442"/>
        <bgColor theme="4" tint="0.79998168889431442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theme="4" tint="0.39997558519241921"/>
      </bottom>
      <diagonal/>
    </border>
    <border>
      <left style="thin">
        <color indexed="64"/>
      </left>
      <right/>
      <top style="thin">
        <color theme="4" tint="0.3999755851924192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4" tint="0.39997558519241921"/>
      </bottom>
      <diagonal/>
    </border>
    <border>
      <left style="thin">
        <color rgb="FF000000"/>
      </left>
      <right/>
      <top style="thin">
        <color theme="4" tint="0.39997558519241921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theme="4" tint="0.39997558519241921"/>
      </bottom>
      <diagonal/>
    </border>
    <border>
      <left/>
      <right style="thin">
        <color indexed="64"/>
      </right>
      <top style="thin">
        <color theme="4" tint="0.39997558519241921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theme="4" tint="0.39997558519241921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1" fillId="3" borderId="0" applyNumberFormat="0" applyBorder="0" applyAlignment="0" applyProtection="0"/>
  </cellStyleXfs>
  <cellXfs count="113">
    <xf numFmtId="0" fontId="0" fillId="0" borderId="0" xfId="0"/>
    <xf numFmtId="0" fontId="5" fillId="0" borderId="1" xfId="0" applyFont="1" applyBorder="1"/>
    <xf numFmtId="0" fontId="5" fillId="0" borderId="1" xfId="0" applyFont="1" applyBorder="1" applyAlignment="1">
      <alignment horizontal="left"/>
    </xf>
    <xf numFmtId="0" fontId="4" fillId="0" borderId="5" xfId="2" applyFont="1" applyFill="1" applyBorder="1"/>
    <xf numFmtId="0" fontId="4" fillId="0" borderId="5" xfId="2" applyFont="1" applyFill="1" applyBorder="1" applyAlignment="1">
      <alignment horizontal="center"/>
    </xf>
    <xf numFmtId="1" fontId="0" fillId="0" borderId="2" xfId="3" applyNumberFormat="1" applyFont="1" applyFill="1" applyBorder="1" applyAlignment="1">
      <alignment horizontal="right"/>
    </xf>
    <xf numFmtId="0" fontId="0" fillId="0" borderId="2" xfId="3" applyFont="1" applyFill="1" applyBorder="1"/>
    <xf numFmtId="0" fontId="0" fillId="0" borderId="3" xfId="3" applyFont="1" applyFill="1" applyBorder="1"/>
    <xf numFmtId="0" fontId="0" fillId="0" borderId="2" xfId="3" applyFont="1" applyFill="1" applyBorder="1" applyAlignment="1">
      <alignment horizontal="left"/>
    </xf>
    <xf numFmtId="1" fontId="0" fillId="0" borderId="1" xfId="3" applyNumberFormat="1" applyFont="1" applyFill="1" applyBorder="1" applyAlignment="1">
      <alignment horizontal="right"/>
    </xf>
    <xf numFmtId="0" fontId="0" fillId="0" borderId="1" xfId="3" applyFont="1" applyFill="1" applyBorder="1"/>
    <xf numFmtId="0" fontId="0" fillId="0" borderId="1" xfId="3" applyFont="1" applyFill="1" applyBorder="1" applyAlignment="1">
      <alignment horizontal="left"/>
    </xf>
    <xf numFmtId="0" fontId="0" fillId="0" borderId="1" xfId="3" applyFont="1" applyFill="1" applyBorder="1" applyAlignment="1"/>
    <xf numFmtId="1" fontId="5" fillId="0" borderId="1" xfId="1" applyNumberFormat="1" applyFont="1" applyFill="1" applyBorder="1" applyAlignment="1">
      <alignment horizontal="right"/>
    </xf>
    <xf numFmtId="0" fontId="5" fillId="0" borderId="1" xfId="3" applyFont="1" applyFill="1" applyBorder="1" applyAlignment="1">
      <alignment horizontal="left"/>
    </xf>
    <xf numFmtId="49" fontId="0" fillId="0" borderId="1" xfId="3" applyNumberFormat="1" applyFont="1" applyFill="1" applyBorder="1" applyAlignment="1">
      <alignment wrapText="1"/>
    </xf>
    <xf numFmtId="1" fontId="5" fillId="0" borderId="1" xfId="3" applyNumberFormat="1" applyFont="1" applyFill="1" applyBorder="1" applyAlignment="1">
      <alignment horizontal="right"/>
    </xf>
    <xf numFmtId="1" fontId="0" fillId="0" borderId="4" xfId="3" applyNumberFormat="1" applyFont="1" applyFill="1" applyBorder="1" applyAlignment="1">
      <alignment horizontal="right"/>
    </xf>
    <xf numFmtId="0" fontId="0" fillId="0" borderId="4" xfId="3" applyFont="1" applyFill="1" applyBorder="1"/>
    <xf numFmtId="0" fontId="0" fillId="0" borderId="4" xfId="3" applyFont="1" applyFill="1" applyBorder="1" applyAlignment="1">
      <alignment horizontal="left"/>
    </xf>
    <xf numFmtId="0" fontId="5" fillId="0" borderId="1" xfId="3" applyFont="1" applyFill="1" applyBorder="1"/>
    <xf numFmtId="49" fontId="0" fillId="0" borderId="1" xfId="0" applyNumberFormat="1" applyBorder="1" applyAlignment="1">
      <alignment wrapText="1"/>
    </xf>
    <xf numFmtId="49" fontId="0" fillId="0" borderId="1" xfId="3" applyNumberFormat="1" applyFont="1" applyFill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/>
    </xf>
    <xf numFmtId="49" fontId="5" fillId="0" borderId="1" xfId="0" applyNumberFormat="1" applyFont="1" applyBorder="1" applyAlignment="1">
      <alignment wrapText="1"/>
    </xf>
    <xf numFmtId="49" fontId="5" fillId="0" borderId="1" xfId="3" applyNumberFormat="1" applyFont="1" applyFill="1" applyBorder="1" applyAlignment="1">
      <alignment wrapText="1"/>
    </xf>
    <xf numFmtId="1" fontId="0" fillId="0" borderId="6" xfId="3" applyNumberFormat="1" applyFont="1" applyFill="1" applyBorder="1" applyAlignment="1">
      <alignment horizontal="right"/>
    </xf>
    <xf numFmtId="0" fontId="0" fillId="0" borderId="6" xfId="3" applyFont="1" applyFill="1" applyBorder="1" applyAlignment="1">
      <alignment horizontal="left"/>
    </xf>
    <xf numFmtId="1" fontId="1" fillId="0" borderId="1" xfId="3" applyNumberFormat="1" applyFill="1" applyBorder="1" applyAlignment="1">
      <alignment horizontal="right"/>
    </xf>
    <xf numFmtId="0" fontId="1" fillId="0" borderId="1" xfId="3" applyFill="1" applyBorder="1" applyAlignment="1">
      <alignment horizontal="left"/>
    </xf>
    <xf numFmtId="0" fontId="1" fillId="0" borderId="1" xfId="3" applyFill="1" applyBorder="1"/>
    <xf numFmtId="0" fontId="0" fillId="0" borderId="0" xfId="3" applyFont="1" applyFill="1" applyBorder="1"/>
    <xf numFmtId="0" fontId="0" fillId="0" borderId="1" xfId="3" applyNumberFormat="1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1" fontId="5" fillId="0" borderId="1" xfId="1" applyNumberFormat="1" applyFont="1" applyFill="1" applyBorder="1"/>
    <xf numFmtId="0" fontId="4" fillId="0" borderId="1" xfId="2" applyFont="1" applyFill="1" applyBorder="1"/>
    <xf numFmtId="1" fontId="6" fillId="4" borderId="2" xfId="3" applyNumberFormat="1" applyFont="1" applyFill="1" applyBorder="1" applyAlignment="1">
      <alignment horizontal="right"/>
    </xf>
    <xf numFmtId="1" fontId="6" fillId="0" borderId="1" xfId="3" applyNumberFormat="1" applyFont="1" applyFill="1" applyBorder="1" applyAlignment="1">
      <alignment horizontal="right"/>
    </xf>
    <xf numFmtId="1" fontId="5" fillId="0" borderId="2" xfId="3" applyNumberFormat="1" applyFont="1" applyFill="1" applyBorder="1" applyAlignment="1">
      <alignment horizontal="right"/>
    </xf>
    <xf numFmtId="49" fontId="5" fillId="0" borderId="2" xfId="3" applyNumberFormat="1" applyFont="1" applyFill="1" applyBorder="1" applyAlignment="1">
      <alignment horizontal="left"/>
    </xf>
    <xf numFmtId="0" fontId="5" fillId="0" borderId="2" xfId="3" applyFont="1" applyFill="1" applyBorder="1" applyAlignment="1">
      <alignment horizontal="left"/>
    </xf>
    <xf numFmtId="0" fontId="0" fillId="0" borderId="9" xfId="3" applyFont="1" applyFill="1" applyBorder="1"/>
    <xf numFmtId="0" fontId="0" fillId="0" borderId="10" xfId="3" applyFont="1" applyFill="1" applyBorder="1"/>
    <xf numFmtId="0" fontId="0" fillId="0" borderId="11" xfId="3" applyFont="1" applyFill="1" applyBorder="1"/>
    <xf numFmtId="0" fontId="0" fillId="0" borderId="12" xfId="3" applyFont="1" applyFill="1" applyBorder="1"/>
    <xf numFmtId="49" fontId="0" fillId="0" borderId="9" xfId="0" applyNumberFormat="1" applyBorder="1" applyAlignment="1">
      <alignment wrapText="1"/>
    </xf>
    <xf numFmtId="0" fontId="0" fillId="0" borderId="9" xfId="0" applyBorder="1"/>
    <xf numFmtId="0" fontId="0" fillId="0" borderId="10" xfId="0" applyBorder="1"/>
    <xf numFmtId="0" fontId="5" fillId="0" borderId="10" xfId="0" applyFont="1" applyBorder="1"/>
    <xf numFmtId="0" fontId="5" fillId="0" borderId="9" xfId="0" applyFont="1" applyBorder="1"/>
    <xf numFmtId="49" fontId="0" fillId="0" borderId="10" xfId="3" applyNumberFormat="1" applyFont="1" applyFill="1" applyBorder="1" applyAlignment="1">
      <alignment wrapText="1"/>
    </xf>
    <xf numFmtId="0" fontId="5" fillId="0" borderId="14" xfId="0" applyFont="1" applyBorder="1"/>
    <xf numFmtId="49" fontId="0" fillId="0" borderId="9" xfId="3" applyNumberFormat="1" applyFont="1" applyFill="1" applyBorder="1" applyAlignment="1">
      <alignment wrapText="1"/>
    </xf>
    <xf numFmtId="49" fontId="5" fillId="0" borderId="12" xfId="0" applyNumberFormat="1" applyFont="1" applyBorder="1" applyAlignment="1">
      <alignment wrapText="1"/>
    </xf>
    <xf numFmtId="0" fontId="0" fillId="0" borderId="16" xfId="3" applyFont="1" applyFill="1" applyBorder="1"/>
    <xf numFmtId="0" fontId="1" fillId="0" borderId="9" xfId="3" applyFill="1" applyBorder="1"/>
    <xf numFmtId="0" fontId="0" fillId="0" borderId="7" xfId="3" applyFont="1" applyFill="1" applyBorder="1"/>
    <xf numFmtId="0" fontId="0" fillId="0" borderId="17" xfId="3" applyFont="1" applyFill="1" applyBorder="1"/>
    <xf numFmtId="0" fontId="0" fillId="0" borderId="18" xfId="3" applyFont="1" applyFill="1" applyBorder="1"/>
    <xf numFmtId="0" fontId="0" fillId="0" borderId="19" xfId="3" applyFont="1" applyFill="1" applyBorder="1"/>
    <xf numFmtId="0" fontId="0" fillId="0" borderId="20" xfId="3" applyFont="1" applyFill="1" applyBorder="1"/>
    <xf numFmtId="49" fontId="0" fillId="0" borderId="18" xfId="0" applyNumberFormat="1" applyBorder="1" applyAlignment="1">
      <alignment wrapText="1"/>
    </xf>
    <xf numFmtId="0" fontId="0" fillId="0" borderId="18" xfId="0" applyBorder="1"/>
    <xf numFmtId="0" fontId="0" fillId="0" borderId="21" xfId="0" applyBorder="1"/>
    <xf numFmtId="0" fontId="5" fillId="0" borderId="18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49" fontId="0" fillId="0" borderId="21" xfId="3" applyNumberFormat="1" applyFont="1" applyFill="1" applyBorder="1" applyAlignment="1">
      <alignment wrapText="1"/>
    </xf>
    <xf numFmtId="0" fontId="0" fillId="0" borderId="21" xfId="3" applyFont="1" applyFill="1" applyBorder="1"/>
    <xf numFmtId="49" fontId="0" fillId="0" borderId="18" xfId="3" applyNumberFormat="1" applyFont="1" applyFill="1" applyBorder="1" applyAlignment="1">
      <alignment wrapText="1"/>
    </xf>
    <xf numFmtId="49" fontId="5" fillId="0" borderId="20" xfId="0" applyNumberFormat="1" applyFont="1" applyBorder="1" applyAlignment="1">
      <alignment wrapText="1"/>
    </xf>
    <xf numFmtId="0" fontId="5" fillId="0" borderId="18" xfId="0" applyFont="1" applyBorder="1"/>
    <xf numFmtId="0" fontId="5" fillId="0" borderId="18" xfId="3" applyFont="1" applyFill="1" applyBorder="1"/>
    <xf numFmtId="0" fontId="0" fillId="0" borderId="24" xfId="3" applyFont="1" applyFill="1" applyBorder="1"/>
    <xf numFmtId="0" fontId="0" fillId="0" borderId="8" xfId="3" applyFont="1" applyFill="1" applyBorder="1"/>
    <xf numFmtId="0" fontId="0" fillId="0" borderId="25" xfId="3" applyFont="1" applyFill="1" applyBorder="1"/>
    <xf numFmtId="0" fontId="5" fillId="0" borderId="1" xfId="3" applyNumberFormat="1" applyFont="1" applyFill="1" applyBorder="1" applyAlignment="1">
      <alignment wrapText="1"/>
    </xf>
    <xf numFmtId="0" fontId="3" fillId="0" borderId="0" xfId="0" applyFont="1"/>
    <xf numFmtId="0" fontId="1" fillId="0" borderId="1" xfId="0" applyFont="1" applyBorder="1"/>
    <xf numFmtId="0" fontId="1" fillId="0" borderId="18" xfId="0" applyFont="1" applyBorder="1"/>
    <xf numFmtId="1" fontId="5" fillId="0" borderId="2" xfId="1" applyNumberFormat="1" applyFont="1" applyFill="1" applyBorder="1" applyAlignment="1">
      <alignment horizontal="right"/>
    </xf>
    <xf numFmtId="1" fontId="1" fillId="0" borderId="4" xfId="3" applyNumberFormat="1" applyFill="1" applyBorder="1" applyAlignment="1">
      <alignment horizontal="right"/>
    </xf>
    <xf numFmtId="1" fontId="5" fillId="0" borderId="2" xfId="1" applyNumberFormat="1" applyFont="1" applyFill="1" applyBorder="1"/>
    <xf numFmtId="0" fontId="5" fillId="0" borderId="12" xfId="0" applyFont="1" applyBorder="1"/>
    <xf numFmtId="0" fontId="1" fillId="0" borderId="15" xfId="0" applyFont="1" applyBorder="1"/>
    <xf numFmtId="0" fontId="5" fillId="0" borderId="9" xfId="3" applyFont="1" applyFill="1" applyBorder="1"/>
    <xf numFmtId="0" fontId="5" fillId="0" borderId="11" xfId="0" applyFont="1" applyBorder="1"/>
    <xf numFmtId="0" fontId="1" fillId="0" borderId="10" xfId="0" applyFont="1" applyBorder="1"/>
    <xf numFmtId="0" fontId="0" fillId="0" borderId="13" xfId="0" applyBorder="1"/>
    <xf numFmtId="49" fontId="0" fillId="0" borderId="13" xfId="3" applyNumberFormat="1" applyFont="1" applyFill="1" applyBorder="1" applyAlignment="1">
      <alignment wrapText="1"/>
    </xf>
    <xf numFmtId="0" fontId="5" fillId="0" borderId="20" xfId="0" applyFont="1" applyBorder="1" applyAlignment="1">
      <alignment vertical="center"/>
    </xf>
    <xf numFmtId="0" fontId="1" fillId="0" borderId="23" xfId="0" applyFont="1" applyBorder="1"/>
    <xf numFmtId="49" fontId="1" fillId="0" borderId="18" xfId="0" applyNumberFormat="1" applyFont="1" applyBorder="1" applyAlignment="1">
      <alignment wrapText="1"/>
    </xf>
    <xf numFmtId="0" fontId="5" fillId="0" borderId="22" xfId="0" applyFont="1" applyBorder="1" applyAlignment="1">
      <alignment vertical="center"/>
    </xf>
    <xf numFmtId="0" fontId="0" fillId="0" borderId="22" xfId="0" applyBorder="1"/>
    <xf numFmtId="0" fontId="1" fillId="0" borderId="21" xfId="0" applyFont="1" applyBorder="1"/>
    <xf numFmtId="0" fontId="0" fillId="0" borderId="19" xfId="0" applyBorder="1"/>
    <xf numFmtId="49" fontId="0" fillId="0" borderId="19" xfId="3" applyNumberFormat="1" applyFont="1" applyFill="1" applyBorder="1" applyAlignment="1">
      <alignment wrapText="1"/>
    </xf>
    <xf numFmtId="0" fontId="0" fillId="0" borderId="20" xfId="0" applyBorder="1"/>
    <xf numFmtId="0" fontId="5" fillId="0" borderId="2" xfId="0" applyFont="1" applyBorder="1" applyAlignment="1">
      <alignment horizontal="left"/>
    </xf>
    <xf numFmtId="49" fontId="1" fillId="0" borderId="1" xfId="3" applyNumberFormat="1" applyFill="1" applyBorder="1" applyAlignment="1">
      <alignment horizontal="left"/>
    </xf>
    <xf numFmtId="0" fontId="5" fillId="0" borderId="4" xfId="0" applyFont="1" applyBorder="1" applyAlignment="1">
      <alignment horizontal="left"/>
    </xf>
    <xf numFmtId="0" fontId="0" fillId="0" borderId="4" xfId="0" applyBorder="1"/>
    <xf numFmtId="0" fontId="0" fillId="0" borderId="4" xfId="0" applyBorder="1" applyAlignment="1">
      <alignment horizontal="left"/>
    </xf>
    <xf numFmtId="0" fontId="0" fillId="0" borderId="2" xfId="0" applyBorder="1"/>
    <xf numFmtId="0" fontId="1" fillId="0" borderId="2" xfId="3" applyFill="1" applyBorder="1" applyAlignment="1">
      <alignment horizontal="left"/>
    </xf>
    <xf numFmtId="0" fontId="5" fillId="0" borderId="4" xfId="3" applyFont="1" applyFill="1" applyBorder="1" applyAlignment="1">
      <alignment horizontal="left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6" xfId="0" applyFill="1" applyBorder="1"/>
    <xf numFmtId="0" fontId="0" fillId="0" borderId="6" xfId="0" applyNumberFormat="1" applyFill="1" applyBorder="1"/>
  </cellXfs>
  <cellStyles count="4">
    <cellStyle name="20% - Énfasis3" xfId="3" builtinId="38"/>
    <cellStyle name="Incorrecto" xfId="2" builtinId="27"/>
    <cellStyle name="Millares" xfId="1" builtinId="3"/>
    <cellStyle name="Normal" xfId="0" builtinId="0"/>
  </cellStyles>
  <dxfs count="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none"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0" formatCode="General"/>
      <fill>
        <patternFill patternType="none">
          <fgColor indexed="64"/>
          <bgColor indexed="65"/>
        </patternFill>
      </fill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" formatCode="0"/>
      <fill>
        <patternFill patternType="none"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none">
          <bgColor auto="1"/>
        </patternFill>
      </fill>
      <alignment horizontal="lef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ill>
        <patternFill patternType="none">
          <bgColor auto="1"/>
        </patternFill>
      </fill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microsoft.com/office/2017/10/relationships/person" Target="persons/perso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marin\AppData\Local\Microsoft\Windows\INetCache\Content.Outlook\PPO1GOJB\2023_ACTIVOS%20KAL%20TIRE.xlsx" TargetMode="External"/><Relationship Id="rId1" Type="http://schemas.openxmlformats.org/officeDocument/2006/relationships/externalLinkPath" Target="file:///C:\Users\mmarin\AppData\Local\Microsoft\Windows\INetCache\Content.Outlook\PPO1GOJB\2023_ACTIVOS%20KAL%20TIRE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kaltire-my.sharepoint.com/personal/johanis_buelvas_kaltire_com/Documents/2.%20COORD%20GESTION%20HUMANA/One%20drive%20Gestion%20Humana/2023_ACTIVOS%20KAL%20TIRE.xlsx" TargetMode="External"/><Relationship Id="rId1" Type="http://schemas.openxmlformats.org/officeDocument/2006/relationships/externalLinkPath" Target="/personal/johanis_buelvas_kaltire_com/Documents/2.%20COORD%20GESTION%20HUMANA/One%20drive%20Gestion%20Humana/2023_ACTIVOS%20KAL%20TIR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SCANER\ESCANER\Copia%20de%20220602_CFGH_Consolidado%20de%20Dotacion%20DICIEMBRE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oja1"/>
      <sheetName val="ACTIVOS KAL TIRE 2018"/>
      <sheetName val="ACTIVOS KAL TIRE 2019"/>
      <sheetName val="ACTIVOS KAL TIRE"/>
      <sheetName val="ACTIVOS KAL TIRE 2021_ppto"/>
      <sheetName val="RETIRADOS"/>
      <sheetName val="Resumen"/>
      <sheetName val="Directos y Temporales (2)"/>
      <sheetName val="Consecutivos"/>
      <sheetName val="Evaludos y Evaludores"/>
    </sheetNames>
    <sheetDataSet>
      <sheetData sheetId="0" refreshError="1"/>
      <sheetData sheetId="1" refreshError="1"/>
      <sheetData sheetId="2" refreshError="1"/>
      <sheetData sheetId="3" refreshError="1">
        <row r="4">
          <cell r="B4" t="str">
            <v>Cedula</v>
          </cell>
          <cell r="C4" t="str">
            <v>Lugar Expedicion</v>
          </cell>
          <cell r="D4" t="str">
            <v>Nombre</v>
          </cell>
        </row>
        <row r="5">
          <cell r="B5">
            <v>1119838815</v>
          </cell>
          <cell r="C5" t="str">
            <v>URUMITA</v>
          </cell>
          <cell r="D5" t="str">
            <v>ACOSTA MAESTRE JAVIER ANDRES</v>
          </cell>
        </row>
        <row r="6">
          <cell r="B6">
            <v>16280800</v>
          </cell>
          <cell r="C6" t="str">
            <v>PALMIRA</v>
          </cell>
          <cell r="D6" t="str">
            <v>AGUIRRE PAEZ JAVIER ALEJANDRO</v>
          </cell>
        </row>
        <row r="7">
          <cell r="B7">
            <v>1143264534</v>
          </cell>
          <cell r="C7" t="str">
            <v>BARRANQUILLA</v>
          </cell>
          <cell r="D7" t="str">
            <v>ALGARIN TORRES RONALDO</v>
          </cell>
        </row>
        <row r="8">
          <cell r="B8">
            <v>80849983</v>
          </cell>
          <cell r="C8" t="str">
            <v>BOGOTA</v>
          </cell>
          <cell r="D8" t="str">
            <v>ALVAREZ ANAYA LUIS FERNANDO</v>
          </cell>
        </row>
        <row r="9">
          <cell r="B9">
            <v>1120740006</v>
          </cell>
          <cell r="C9" t="str">
            <v>OCA¥A</v>
          </cell>
          <cell r="D9" t="str">
            <v>AMAYA ARANGO JOSE ANTONIO</v>
          </cell>
        </row>
        <row r="10">
          <cell r="B10">
            <v>1065601898</v>
          </cell>
          <cell r="C10" t="str">
            <v>VALLEDUPAR</v>
          </cell>
          <cell r="D10" t="str">
            <v>ANGARITA ROJAS JORGE LUIS</v>
          </cell>
        </row>
        <row r="11">
          <cell r="B11">
            <v>22734643</v>
          </cell>
          <cell r="C11" t="str">
            <v>BARRANQUILLA</v>
          </cell>
          <cell r="D11" t="str">
            <v>AREVALO DE AVILA DAYILE DARI</v>
          </cell>
        </row>
        <row r="12">
          <cell r="B12">
            <v>1118807428</v>
          </cell>
          <cell r="C12" t="str">
            <v>RIOHACHA</v>
          </cell>
          <cell r="D12" t="str">
            <v>AREVALO PALMEZANO FREDDY JAVIER</v>
          </cell>
        </row>
        <row r="13">
          <cell r="B13">
            <v>5164520</v>
          </cell>
          <cell r="C13" t="str">
            <v>SAN JUAN DEL CESAR</v>
          </cell>
          <cell r="D13" t="str">
            <v>AROCHA CUJIA RICHARD FIDEL</v>
          </cell>
        </row>
        <row r="14">
          <cell r="B14">
            <v>1122396913</v>
          </cell>
          <cell r="C14" t="str">
            <v>SAN JUAN DEL CESAR</v>
          </cell>
          <cell r="D14" t="str">
            <v>AROCHA MENDOZA JAVIER ENRIQUE</v>
          </cell>
        </row>
        <row r="15">
          <cell r="B15">
            <v>1064797134</v>
          </cell>
          <cell r="C15" t="str">
            <v>CHIRIGUANA</v>
          </cell>
          <cell r="D15" t="str">
            <v>ARRIETA DE LA CRUZ FABIAN ALBERTO</v>
          </cell>
        </row>
        <row r="16">
          <cell r="B16">
            <v>8799715</v>
          </cell>
          <cell r="C16" t="str">
            <v>GALAPA</v>
          </cell>
          <cell r="D16" t="str">
            <v>ARROYO ARAGON ROBINSON JORGE</v>
          </cell>
        </row>
        <row r="17">
          <cell r="B17">
            <v>1065607059</v>
          </cell>
          <cell r="C17" t="str">
            <v>VALLEDUPAR</v>
          </cell>
          <cell r="D17" t="str">
            <v>AVENDANO MOVILLA CARLOS ALBERTO</v>
          </cell>
        </row>
        <row r="18">
          <cell r="B18">
            <v>1028015642</v>
          </cell>
          <cell r="C18" t="str">
            <v>APARTADO</v>
          </cell>
          <cell r="D18" t="str">
            <v>AVILA FUENTES LUIS ALBERTO</v>
          </cell>
        </row>
        <row r="19">
          <cell r="B19">
            <v>1113516654</v>
          </cell>
          <cell r="C19" t="str">
            <v>CANDELARIA</v>
          </cell>
          <cell r="D19" t="str">
            <v>BADOS RAYO JOSE MANUEL</v>
          </cell>
        </row>
        <row r="20">
          <cell r="B20">
            <v>1121334652</v>
          </cell>
          <cell r="C20" t="str">
            <v>VILLANUEVA</v>
          </cell>
          <cell r="D20" t="str">
            <v>BAQUERO CAMPO MIGUEL YOBANIS</v>
          </cell>
        </row>
        <row r="21">
          <cell r="B21">
            <v>12693378</v>
          </cell>
          <cell r="C21" t="str">
            <v>PLATO</v>
          </cell>
          <cell r="D21" t="str">
            <v>BARRETO JIMENEZ EDGARDO JAVIER</v>
          </cell>
        </row>
        <row r="22">
          <cell r="B22">
            <v>88211486</v>
          </cell>
          <cell r="C22" t="str">
            <v>CUCUTA</v>
          </cell>
          <cell r="D22" t="str">
            <v>BECERRA PEREZ NELSON AMADO</v>
          </cell>
        </row>
        <row r="23">
          <cell r="B23">
            <v>72203630</v>
          </cell>
          <cell r="C23" t="str">
            <v>BARRANQUILLA</v>
          </cell>
          <cell r="D23" t="str">
            <v>BELENO BOLANO ARMANDO</v>
          </cell>
        </row>
        <row r="24">
          <cell r="B24">
            <v>74187649</v>
          </cell>
          <cell r="C24" t="str">
            <v>SOGAMOSO</v>
          </cell>
          <cell r="D24" t="str">
            <v>BELLO OJEDA HECTOR ALEXIS</v>
          </cell>
        </row>
        <row r="25">
          <cell r="B25">
            <v>1065608204</v>
          </cell>
          <cell r="C25" t="str">
            <v>VALLEDUPAR</v>
          </cell>
          <cell r="D25" t="str">
            <v>BELTRAN VEGA MARCO ANTONIO</v>
          </cell>
        </row>
        <row r="26">
          <cell r="B26">
            <v>1065584800</v>
          </cell>
          <cell r="C26" t="str">
            <v>VALLEDUPAR</v>
          </cell>
          <cell r="D26" t="str">
            <v>BETIN GAMEZ EDIER ENRIQUE</v>
          </cell>
        </row>
        <row r="27">
          <cell r="B27">
            <v>72238196</v>
          </cell>
          <cell r="C27" t="str">
            <v>BARRANQUILLA</v>
          </cell>
          <cell r="D27" t="str">
            <v>BRITO SAURITH ELKIS</v>
          </cell>
        </row>
        <row r="28">
          <cell r="B28">
            <v>7604762</v>
          </cell>
          <cell r="C28" t="str">
            <v>SANTA MARTA</v>
          </cell>
          <cell r="D28" t="str">
            <v>BROCHERO GARRIDO GABRIEL ANTONIO</v>
          </cell>
        </row>
        <row r="29">
          <cell r="B29">
            <v>1129532618</v>
          </cell>
          <cell r="C29" t="str">
            <v>BARRANQUILLA</v>
          </cell>
          <cell r="D29" t="str">
            <v>BUELVAS ESTRADA JOHANIS PAOLA</v>
          </cell>
        </row>
        <row r="30">
          <cell r="B30">
            <v>1192796568</v>
          </cell>
          <cell r="C30" t="str">
            <v>BARRANQUILLA</v>
          </cell>
          <cell r="D30" t="str">
            <v>CABARCAS DE LA HOZ BETSY LILIANA</v>
          </cell>
        </row>
        <row r="31">
          <cell r="B31">
            <v>72199572</v>
          </cell>
          <cell r="C31" t="str">
            <v>BARRANQUILLA</v>
          </cell>
          <cell r="D31" t="str">
            <v>CAICEDO CEBALLO DAVID ENRIQUE</v>
          </cell>
        </row>
        <row r="32">
          <cell r="B32">
            <v>72343449</v>
          </cell>
          <cell r="C32" t="str">
            <v>BARRANQUILLA</v>
          </cell>
          <cell r="D32" t="str">
            <v>CAMACHO GALVIS DANIEL EDUARDO</v>
          </cell>
        </row>
        <row r="33">
          <cell r="B33">
            <v>1045726184</v>
          </cell>
          <cell r="C33" t="str">
            <v>BARRANQUILLA</v>
          </cell>
          <cell r="D33" t="str">
            <v>CAMPO VILLANUEVA LAURA VANESSA</v>
          </cell>
        </row>
        <row r="34">
          <cell r="B34">
            <v>1065811707</v>
          </cell>
          <cell r="C34" t="str">
            <v>VALLEDUPAR</v>
          </cell>
          <cell r="D34" t="str">
            <v>CANTILLO BALLESTEROS RAFAEL RICARDO</v>
          </cell>
        </row>
        <row r="35">
          <cell r="B35">
            <v>1065583005</v>
          </cell>
          <cell r="C35" t="str">
            <v>VALLEDUPAR</v>
          </cell>
          <cell r="D35" t="str">
            <v>CARDONA DE ANGEL JHON CRISTIAN</v>
          </cell>
        </row>
        <row r="36">
          <cell r="B36">
            <v>1114883174</v>
          </cell>
          <cell r="C36" t="str">
            <v>FLORIDA</v>
          </cell>
          <cell r="D36" t="str">
            <v>CARDONA WILSON ANDRES</v>
          </cell>
        </row>
        <row r="37">
          <cell r="B37">
            <v>1065565202</v>
          </cell>
          <cell r="C37" t="str">
            <v>VALLEDUPAR</v>
          </cell>
          <cell r="D37" t="str">
            <v>CARDOZO CORTINA JUAN GABRIEL</v>
          </cell>
        </row>
        <row r="38">
          <cell r="B38">
            <v>77163270</v>
          </cell>
          <cell r="C38" t="str">
            <v>EL PASO</v>
          </cell>
          <cell r="D38" t="str">
            <v>CARO MANJARREZ JANIER ALCIDES</v>
          </cell>
        </row>
        <row r="39">
          <cell r="B39">
            <v>1042447428</v>
          </cell>
          <cell r="C39" t="str">
            <v>SOLEDAD</v>
          </cell>
          <cell r="D39" t="str">
            <v>CASTELLANO GONZALEZ MARIA ALEJANDRA</v>
          </cell>
        </row>
        <row r="40">
          <cell r="B40">
            <v>1064118593</v>
          </cell>
          <cell r="C40" t="str">
            <v>LA JAGUA DE IBIRICO</v>
          </cell>
          <cell r="D40" t="str">
            <v>CASTILLO DE ANGEL ANDRES URIEL</v>
          </cell>
        </row>
        <row r="41">
          <cell r="B41">
            <v>1065571674</v>
          </cell>
          <cell r="C41" t="str">
            <v>VALLEDUPAR</v>
          </cell>
          <cell r="D41" t="str">
            <v>CASTRILLO MARTINEZ ROBERTO CARLOS</v>
          </cell>
        </row>
        <row r="42">
          <cell r="B42">
            <v>1064109238</v>
          </cell>
          <cell r="C42" t="str">
            <v>LA JAGUA DE IBIRICO</v>
          </cell>
          <cell r="D42" t="str">
            <v>CASTRO CARO RICARDO</v>
          </cell>
        </row>
        <row r="43">
          <cell r="B43">
            <v>1083432377</v>
          </cell>
          <cell r="C43">
            <v>0</v>
          </cell>
          <cell r="D43" t="str">
            <v>CASTRO FONSECA DEIMER JOSE</v>
          </cell>
        </row>
        <row r="44">
          <cell r="B44">
            <v>9694234</v>
          </cell>
          <cell r="C44" t="str">
            <v>AGUACHICA</v>
          </cell>
          <cell r="D44" t="str">
            <v>CAVIEDES TORRES SERGIO ANDRES</v>
          </cell>
        </row>
        <row r="45">
          <cell r="B45">
            <v>1140863312</v>
          </cell>
          <cell r="C45" t="str">
            <v>BARRANQUILLA</v>
          </cell>
          <cell r="D45" t="str">
            <v>CELEDON ROCHA LUIS ALFONSO</v>
          </cell>
        </row>
        <row r="46">
          <cell r="B46">
            <v>8791845</v>
          </cell>
          <cell r="C46" t="str">
            <v>GALAPA</v>
          </cell>
          <cell r="D46" t="str">
            <v>CELIN MARQUEZ ANIBAL ANTONIO</v>
          </cell>
        </row>
        <row r="47">
          <cell r="B47">
            <v>1002154345</v>
          </cell>
          <cell r="C47" t="str">
            <v>BARRANQUILLA</v>
          </cell>
          <cell r="D47" t="str">
            <v>CENTENO POLO GISSEL CAROLINA</v>
          </cell>
        </row>
        <row r="48">
          <cell r="B48">
            <v>1048281270</v>
          </cell>
          <cell r="C48" t="str">
            <v>MALAMBO</v>
          </cell>
          <cell r="D48" t="str">
            <v>CERPAS RIVERA DEIBIS</v>
          </cell>
        </row>
        <row r="49">
          <cell r="B49">
            <v>46457798</v>
          </cell>
          <cell r="C49" t="str">
            <v>DUITAMA</v>
          </cell>
          <cell r="D49" t="str">
            <v>CEPEDA DIAZ MARTHA JANETH</v>
          </cell>
        </row>
        <row r="50">
          <cell r="B50">
            <v>77191463</v>
          </cell>
          <cell r="C50" t="str">
            <v>VALLEDUPAR</v>
          </cell>
          <cell r="D50" t="str">
            <v>CESPEDES ORTEGON OMAR HUMBERTO</v>
          </cell>
        </row>
        <row r="51">
          <cell r="B51">
            <v>1010143383</v>
          </cell>
          <cell r="C51" t="str">
            <v>BARRANQUILLA</v>
          </cell>
          <cell r="D51" t="str">
            <v>CHAMORRO ECKER LUIS ANGEL</v>
          </cell>
        </row>
        <row r="52">
          <cell r="B52">
            <v>1113660395</v>
          </cell>
          <cell r="C52" t="str">
            <v>PALMIRA</v>
          </cell>
          <cell r="D52" t="str">
            <v>COLORADO ZUNIGA GUSTAVO ADOLFO</v>
          </cell>
        </row>
        <row r="53">
          <cell r="B53">
            <v>73549174</v>
          </cell>
          <cell r="C53" t="str">
            <v>EL CARMEN DE BOLIVAR</v>
          </cell>
          <cell r="D53" t="str">
            <v>CONTRERAS AGUILAR LUIS MIGUEL</v>
          </cell>
        </row>
        <row r="54">
          <cell r="B54">
            <v>12523280</v>
          </cell>
          <cell r="C54" t="str">
            <v>LA JAGUA DE IBIRICO</v>
          </cell>
          <cell r="D54" t="str">
            <v>CORONEL QUINTERO JAVIER</v>
          </cell>
        </row>
        <row r="55">
          <cell r="B55">
            <v>1064112298</v>
          </cell>
          <cell r="C55" t="str">
            <v>LA JAGUA DE IBIRICO</v>
          </cell>
          <cell r="D55" t="str">
            <v>CUBILLOS ARDILA JHON EDINSON</v>
          </cell>
        </row>
        <row r="56">
          <cell r="B56">
            <v>19600860</v>
          </cell>
          <cell r="C56" t="str">
            <v>FUNDACION</v>
          </cell>
          <cell r="D56" t="str">
            <v>CUELLO ANGULO JOHANS</v>
          </cell>
        </row>
        <row r="57">
          <cell r="B57">
            <v>15186483</v>
          </cell>
          <cell r="C57" t="str">
            <v>URUMITA</v>
          </cell>
          <cell r="D57" t="str">
            <v>CUELLO MAESTRE YOHAN DAVID</v>
          </cell>
        </row>
        <row r="58">
          <cell r="B58">
            <v>84038725</v>
          </cell>
          <cell r="C58" t="str">
            <v>SAN JUAN DEL CESAR</v>
          </cell>
          <cell r="D58" t="str">
            <v>CUJIA GUERRA YIMIS ALFONSO</v>
          </cell>
        </row>
        <row r="59">
          <cell r="B59">
            <v>1064106963</v>
          </cell>
          <cell r="C59" t="str">
            <v>LA JAGUA DE IBIRICO</v>
          </cell>
          <cell r="D59" t="str">
            <v>DAVILA VIDES OILVER</v>
          </cell>
        </row>
        <row r="60">
          <cell r="B60">
            <v>1064110851</v>
          </cell>
          <cell r="C60" t="str">
            <v>LA JAGUA DE IBIRICO</v>
          </cell>
          <cell r="D60" t="str">
            <v>DAZA REYES FERNANDO MIGUEL JOSE</v>
          </cell>
        </row>
        <row r="61">
          <cell r="B61">
            <v>72053887</v>
          </cell>
          <cell r="C61" t="str">
            <v>MALAMBO</v>
          </cell>
          <cell r="D61" t="str">
            <v>DE LA CRUZ BELENO LUIS EDUARDO</v>
          </cell>
        </row>
        <row r="62">
          <cell r="B62">
            <v>1143446859</v>
          </cell>
          <cell r="C62" t="str">
            <v>BARRANQUILLA</v>
          </cell>
          <cell r="D62" t="str">
            <v>DE LA HOZ ZUNIGA LUZ MARIA</v>
          </cell>
        </row>
        <row r="63">
          <cell r="B63">
            <v>1065894862</v>
          </cell>
          <cell r="C63" t="str">
            <v>AGUACHICA</v>
          </cell>
          <cell r="D63" t="str">
            <v>DEL VALLE PALLARES CRISTIAN CAMILO</v>
          </cell>
        </row>
        <row r="64">
          <cell r="B64">
            <v>17973946</v>
          </cell>
          <cell r="C64" t="str">
            <v>VILLANUEVA</v>
          </cell>
          <cell r="D64" t="str">
            <v>DIAZ ACOSTA EDILBERTO</v>
          </cell>
        </row>
        <row r="65">
          <cell r="B65">
            <v>17976420</v>
          </cell>
          <cell r="C65" t="str">
            <v>VILLANUEVA</v>
          </cell>
          <cell r="D65" t="str">
            <v>DIAZ GUERRA EVER ENRIQUE</v>
          </cell>
        </row>
        <row r="66">
          <cell r="B66">
            <v>1113521654</v>
          </cell>
          <cell r="C66" t="str">
            <v>CANDELARIA</v>
          </cell>
          <cell r="D66" t="str">
            <v>DIAZ OVIEDO LEONARDO ALEXIS</v>
          </cell>
        </row>
        <row r="67">
          <cell r="B67">
            <v>1112222284</v>
          </cell>
          <cell r="C67" t="str">
            <v>PRADERA</v>
          </cell>
          <cell r="D67" t="str">
            <v>ESCOBAR BETANCOURT GONZALO ADOLFO</v>
          </cell>
        </row>
        <row r="68">
          <cell r="B68">
            <v>1065614635</v>
          </cell>
          <cell r="C68" t="str">
            <v>VALLEDUPAR</v>
          </cell>
          <cell r="D68" t="str">
            <v>ESCOBAR LOPEZ CARLOS JULIO</v>
          </cell>
        </row>
        <row r="69">
          <cell r="B69">
            <v>1004374364</v>
          </cell>
          <cell r="C69" t="str">
            <v>SANTA MARTA</v>
          </cell>
          <cell r="D69" t="str">
            <v>ESPANA HERRERA LUIS ALEJANDRO</v>
          </cell>
        </row>
        <row r="70">
          <cell r="B70">
            <v>1002970416</v>
          </cell>
          <cell r="C70" t="str">
            <v>CALI</v>
          </cell>
          <cell r="D70" t="str">
            <v>FERNANDEZ CANTERO ANGY LORENA</v>
          </cell>
        </row>
        <row r="71">
          <cell r="B71">
            <v>1065613418</v>
          </cell>
          <cell r="C71" t="str">
            <v>VALLEDUPAR</v>
          </cell>
          <cell r="D71" t="str">
            <v>FERNANDEZ FONTALVO DIDIER FABIAN</v>
          </cell>
        </row>
        <row r="72">
          <cell r="B72">
            <v>1143470162</v>
          </cell>
          <cell r="C72" t="str">
            <v>BARRANQUILLA</v>
          </cell>
          <cell r="D72" t="str">
            <v>FORTICH TORRES FRANKLIN DAVID</v>
          </cell>
        </row>
        <row r="73">
          <cell r="B73">
            <v>84038453</v>
          </cell>
          <cell r="C73" t="str">
            <v>SAN JUAN</v>
          </cell>
          <cell r="D73" t="str">
            <v>FRAGOZO DIAZ JOSE GREGORIO</v>
          </cell>
        </row>
        <row r="74">
          <cell r="B74">
            <v>1064114760</v>
          </cell>
          <cell r="C74" t="str">
            <v>LA JAGUA DE IBIRICO</v>
          </cell>
          <cell r="D74" t="str">
            <v>FUENTES MENDEZ DEIVER ALFONSO</v>
          </cell>
        </row>
        <row r="75">
          <cell r="B75">
            <v>72269253</v>
          </cell>
          <cell r="C75" t="str">
            <v>BARRANQUILLA</v>
          </cell>
          <cell r="D75" t="str">
            <v>GALEANO CARBONELL DEWYTH</v>
          </cell>
        </row>
        <row r="76">
          <cell r="B76">
            <v>1079936495</v>
          </cell>
          <cell r="C76" t="str">
            <v>PIVIJAY</v>
          </cell>
          <cell r="D76" t="str">
            <v>GAMARRA BRIEVA FERNANDO JOSE</v>
          </cell>
        </row>
        <row r="77">
          <cell r="B77">
            <v>12603073</v>
          </cell>
          <cell r="C77" t="str">
            <v>SAN SEBASTIAN</v>
          </cell>
          <cell r="D77" t="str">
            <v>GARCIA CASTENEDA LEOPOLDO</v>
          </cell>
        </row>
        <row r="78">
          <cell r="B78">
            <v>1065986941</v>
          </cell>
          <cell r="C78" t="str">
            <v>EL PASO</v>
          </cell>
          <cell r="D78" t="str">
            <v>GARCIA GOMEZ BLADIMIR</v>
          </cell>
        </row>
        <row r="79">
          <cell r="B79">
            <v>12522871</v>
          </cell>
          <cell r="C79" t="str">
            <v>LA JAGUA DE IBIRICO</v>
          </cell>
          <cell r="D79" t="str">
            <v>GARCIA MOLINA WILMER</v>
          </cell>
        </row>
        <row r="80">
          <cell r="B80">
            <v>1084729864</v>
          </cell>
          <cell r="C80" t="str">
            <v>ARACATACA</v>
          </cell>
          <cell r="D80" t="str">
            <v>GARCIA MUNIVE PIEDAD MILENA</v>
          </cell>
        </row>
        <row r="81">
          <cell r="B81">
            <v>17342935</v>
          </cell>
          <cell r="C81" t="str">
            <v>VILLAVICENCIO</v>
          </cell>
          <cell r="D81" t="str">
            <v>GARCIA ROSSI DIEGO LUIS</v>
          </cell>
        </row>
        <row r="82">
          <cell r="B82">
            <v>80743874</v>
          </cell>
          <cell r="C82" t="str">
            <v>BOGOTA</v>
          </cell>
          <cell r="D82" t="str">
            <v>GARZON RUIZ SAUL EFRAIN</v>
          </cell>
        </row>
        <row r="83">
          <cell r="B83">
            <v>1112220752</v>
          </cell>
          <cell r="C83" t="str">
            <v>PRADERA</v>
          </cell>
          <cell r="D83" t="str">
            <v>GAVIRIA RODRIGUEZ ADRIAN MAURICIO</v>
          </cell>
        </row>
        <row r="84">
          <cell r="B84">
            <v>6240341</v>
          </cell>
          <cell r="C84" t="str">
            <v>CARTAGO</v>
          </cell>
          <cell r="D84" t="str">
            <v>GOMEZ LOPEZ WILSON ALBERTO</v>
          </cell>
        </row>
        <row r="85">
          <cell r="B85">
            <v>1113512178</v>
          </cell>
          <cell r="C85" t="str">
            <v>CANDELARIA</v>
          </cell>
          <cell r="D85" t="str">
            <v>GONZALEZ ALEJANDRO</v>
          </cell>
        </row>
        <row r="86">
          <cell r="B86">
            <v>1127337198</v>
          </cell>
          <cell r="C86" t="str">
            <v>BOSCONIA</v>
          </cell>
          <cell r="D86" t="str">
            <v>GONZALEZ VILLA CAMILO ANTONIO</v>
          </cell>
        </row>
        <row r="87">
          <cell r="B87">
            <v>84038935</v>
          </cell>
          <cell r="C87" t="str">
            <v>SAN JUAN DEL CESAR</v>
          </cell>
          <cell r="D87" t="str">
            <v>GUERRA PLATA JAIME ENRIQUE</v>
          </cell>
        </row>
        <row r="88">
          <cell r="B88">
            <v>5135224</v>
          </cell>
          <cell r="C88" t="str">
            <v>VALLEDUPAR</v>
          </cell>
          <cell r="D88" t="str">
            <v>GUERRERO CASTILLA LUIS DAVID</v>
          </cell>
        </row>
        <row r="89">
          <cell r="B89">
            <v>72000737</v>
          </cell>
          <cell r="C89" t="str">
            <v>BARRANQUILLA</v>
          </cell>
          <cell r="D89" t="str">
            <v>GUERRERO DE ORO JOHNNY RAFAEL</v>
          </cell>
        </row>
        <row r="90">
          <cell r="B90">
            <v>79655840</v>
          </cell>
          <cell r="C90" t="str">
            <v>BOGOTA</v>
          </cell>
          <cell r="D90" t="str">
            <v>GUEVARA AMEZQUITA FELIX ALFONSO</v>
          </cell>
        </row>
        <row r="91">
          <cell r="B91">
            <v>1143470054</v>
          </cell>
          <cell r="C91" t="str">
            <v>BARRANQUILLA</v>
          </cell>
          <cell r="D91" t="str">
            <v>GUTIERREZ TROCHA MOISES DAVID</v>
          </cell>
        </row>
        <row r="92">
          <cell r="B92">
            <v>1065824827</v>
          </cell>
          <cell r="C92" t="str">
            <v>VALLEDUPAR</v>
          </cell>
          <cell r="D92" t="str">
            <v>HERRERA FERNANDEZ OMAR DAVID</v>
          </cell>
        </row>
        <row r="93">
          <cell r="B93">
            <v>1001398527</v>
          </cell>
          <cell r="C93" t="str">
            <v>MEDELLIN</v>
          </cell>
          <cell r="D93" t="str">
            <v>HURTADO HIGUITA ANA MARIA</v>
          </cell>
        </row>
        <row r="94">
          <cell r="B94">
            <v>1113631697</v>
          </cell>
          <cell r="C94" t="str">
            <v>CANDELARIA</v>
          </cell>
          <cell r="D94" t="str">
            <v>HURTADO HURTADO JOSE ADOLFO</v>
          </cell>
        </row>
        <row r="95">
          <cell r="B95">
            <v>85458242</v>
          </cell>
          <cell r="C95" t="str">
            <v>SANTA MARTA</v>
          </cell>
          <cell r="D95" t="str">
            <v>JARAMILLO CASTANO FERNAN DE JESUS</v>
          </cell>
        </row>
        <row r="96">
          <cell r="B96">
            <v>77153948</v>
          </cell>
          <cell r="C96" t="str">
            <v>AGUSTIN CODAZZI</v>
          </cell>
          <cell r="D96" t="str">
            <v>JIMENEZ BOLANOS EDILBERTO RAFAEL</v>
          </cell>
        </row>
        <row r="97">
          <cell r="B97">
            <v>1234092017</v>
          </cell>
          <cell r="C97" t="str">
            <v>BARRANQUILLA</v>
          </cell>
          <cell r="D97" t="str">
            <v>LIZCANO SALGUEDO DANIEL MOISES</v>
          </cell>
        </row>
        <row r="98">
          <cell r="B98">
            <v>1064800649</v>
          </cell>
          <cell r="C98" t="str">
            <v>CHIRIGUANA</v>
          </cell>
          <cell r="D98" t="str">
            <v>LOPEZ GARCIA DANIEL ALBERTO</v>
          </cell>
        </row>
        <row r="99">
          <cell r="B99">
            <v>1064793574</v>
          </cell>
          <cell r="C99" t="str">
            <v>CHIRIGUANA</v>
          </cell>
          <cell r="D99" t="str">
            <v>LOPEZ GUTIERREZ JOSE NOLBERTO</v>
          </cell>
        </row>
        <row r="100">
          <cell r="B100">
            <v>1065654663</v>
          </cell>
          <cell r="C100" t="str">
            <v>VALLEDUPAR</v>
          </cell>
          <cell r="D100" t="str">
            <v>LOZANO DE ANGEL ALFONSO DAVID</v>
          </cell>
        </row>
        <row r="101">
          <cell r="B101">
            <v>1119836593</v>
          </cell>
          <cell r="C101" t="str">
            <v>URUMITA</v>
          </cell>
          <cell r="D101" t="str">
            <v>MAESTRE ARIAS JAIFER RAFAEL</v>
          </cell>
        </row>
        <row r="102">
          <cell r="B102">
            <v>1042431835</v>
          </cell>
          <cell r="C102" t="str">
            <v>SOLEDAD</v>
          </cell>
          <cell r="D102" t="str">
            <v>MARIN CHAMORRO HENRY ARCESIO</v>
          </cell>
        </row>
        <row r="103">
          <cell r="B103">
            <v>1140855399</v>
          </cell>
          <cell r="C103" t="str">
            <v>BARRANQUILLA</v>
          </cell>
          <cell r="D103" t="str">
            <v>MARIN OTERO MARIA DE JESUS</v>
          </cell>
        </row>
        <row r="104">
          <cell r="B104">
            <v>36574021</v>
          </cell>
          <cell r="C104" t="str">
            <v>LA JAGUA DE IBIRICO</v>
          </cell>
          <cell r="D104" t="str">
            <v>MARTINEZ ANGULO MARIA CRISTINA</v>
          </cell>
        </row>
        <row r="105">
          <cell r="B105">
            <v>84103870</v>
          </cell>
          <cell r="C105" t="str">
            <v>SAN JUAN DEL CESAR</v>
          </cell>
          <cell r="D105" t="str">
            <v>MARTINEZ BERMUDEZ LUIS GERARDO</v>
          </cell>
        </row>
        <row r="106">
          <cell r="B106">
            <v>52719820</v>
          </cell>
          <cell r="C106" t="str">
            <v>BOGOTA</v>
          </cell>
          <cell r="D106" t="str">
            <v>MARTINEZ GIL MARIA CRISTINA</v>
          </cell>
        </row>
        <row r="107">
          <cell r="B107">
            <v>72225413</v>
          </cell>
          <cell r="C107" t="str">
            <v>BARRANQUILLA</v>
          </cell>
          <cell r="D107" t="str">
            <v>MARTINEZ LOPEZ JUAN CARLOS</v>
          </cell>
        </row>
        <row r="108">
          <cell r="B108">
            <v>1065998882</v>
          </cell>
          <cell r="C108" t="str">
            <v>EL PASO</v>
          </cell>
          <cell r="D108" t="str">
            <v>MARTINEZ MADRID JOSE ANGEL</v>
          </cell>
        </row>
        <row r="109">
          <cell r="B109">
            <v>1064115089</v>
          </cell>
          <cell r="C109" t="str">
            <v>LA JAGUA DE IBIRICO</v>
          </cell>
          <cell r="D109" t="str">
            <v>MARTINEZ MENDOZA SERGIO ANDRES</v>
          </cell>
        </row>
        <row r="110">
          <cell r="B110">
            <v>1064793358</v>
          </cell>
          <cell r="C110" t="str">
            <v>CHIRIGUANA</v>
          </cell>
          <cell r="D110" t="str">
            <v>MARTINEZ NOBLES JAIR YOVANIS</v>
          </cell>
        </row>
        <row r="111">
          <cell r="B111">
            <v>1120743310</v>
          </cell>
          <cell r="C111" t="str">
            <v>FONSECA</v>
          </cell>
          <cell r="D111" t="str">
            <v>MARTINEZ PEREZ JORGE USBERTO</v>
          </cell>
        </row>
        <row r="112">
          <cell r="B112">
            <v>72045393</v>
          </cell>
          <cell r="C112" t="str">
            <v>MALAMBO</v>
          </cell>
          <cell r="D112" t="str">
            <v>MATOS GALLARDO ALIXANDRO</v>
          </cell>
        </row>
        <row r="113">
          <cell r="B113">
            <v>1018511082</v>
          </cell>
          <cell r="C113" t="str">
            <v>BOGOTA</v>
          </cell>
          <cell r="D113" t="str">
            <v>MATUTE BALLESTAS JUAN CAMILO</v>
          </cell>
        </row>
        <row r="114">
          <cell r="B114">
            <v>1234096615</v>
          </cell>
          <cell r="C114" t="str">
            <v>BARRANQUILLA</v>
          </cell>
          <cell r="D114" t="str">
            <v>MEJIA LOAIZA ANDRES DAVID</v>
          </cell>
        </row>
        <row r="115">
          <cell r="B115">
            <v>72178303</v>
          </cell>
          <cell r="C115" t="str">
            <v>BARRANQUILLA</v>
          </cell>
          <cell r="D115" t="str">
            <v>MEJIA NAVARRO ALEXANDER</v>
          </cell>
        </row>
        <row r="116">
          <cell r="B116">
            <v>77000229</v>
          </cell>
          <cell r="C116" t="str">
            <v>EL PASO</v>
          </cell>
          <cell r="D116" t="str">
            <v>MELENDEZ FLOREZ NILSON</v>
          </cell>
        </row>
        <row r="117">
          <cell r="B117">
            <v>1064111875</v>
          </cell>
          <cell r="C117" t="str">
            <v>LA JAGUA DE IBIRICO</v>
          </cell>
          <cell r="D117" t="str">
            <v>MENDEZ VILLAMIZAR CARLOS ARTURO</v>
          </cell>
        </row>
        <row r="118">
          <cell r="B118">
            <v>12523307</v>
          </cell>
          <cell r="C118" t="str">
            <v>LA JAGUA DE IBIRICO</v>
          </cell>
          <cell r="D118" t="str">
            <v>MENDOZA MARTINEZ JULIO MATIAS</v>
          </cell>
        </row>
        <row r="119">
          <cell r="B119">
            <v>1120742355</v>
          </cell>
          <cell r="C119" t="str">
            <v>FONSECA</v>
          </cell>
          <cell r="D119" t="str">
            <v>MENDOZA RODRIGUEZ DEILMAR JOSE</v>
          </cell>
        </row>
        <row r="120">
          <cell r="B120">
            <v>1065576754</v>
          </cell>
          <cell r="C120" t="str">
            <v>VALLEDUPAR</v>
          </cell>
          <cell r="D120" t="str">
            <v>MENDOZA SALAZAR JEISON FABIAN</v>
          </cell>
        </row>
        <row r="121">
          <cell r="B121">
            <v>1064800654</v>
          </cell>
          <cell r="C121" t="str">
            <v>CHIRIGUANA</v>
          </cell>
          <cell r="D121" t="str">
            <v>MENESES SIERRA JOSE CARLOS</v>
          </cell>
        </row>
        <row r="122">
          <cell r="B122">
            <v>8571112</v>
          </cell>
          <cell r="C122" t="str">
            <v>PONEDERA</v>
          </cell>
          <cell r="D122" t="str">
            <v>MERCADO MERCADO ARISTIDES DE JESUS</v>
          </cell>
        </row>
        <row r="123">
          <cell r="B123">
            <v>1140903084</v>
          </cell>
          <cell r="C123" t="str">
            <v>BARRANQUILLA</v>
          </cell>
          <cell r="D123" t="str">
            <v>MESA PARRA WILLIAM GUSTAVO</v>
          </cell>
        </row>
        <row r="124">
          <cell r="B124">
            <v>1128104764</v>
          </cell>
          <cell r="C124" t="str">
            <v>ALGARROBO</v>
          </cell>
          <cell r="D124" t="str">
            <v>MEZA MERCADO LUIS FERNANDO</v>
          </cell>
        </row>
        <row r="125">
          <cell r="B125">
            <v>1064796922</v>
          </cell>
          <cell r="C125" t="str">
            <v>CHIRIGUANA</v>
          </cell>
          <cell r="D125" t="str">
            <v>MEZA MORELO ANDRES</v>
          </cell>
        </row>
        <row r="126">
          <cell r="B126">
            <v>7632639</v>
          </cell>
          <cell r="C126" t="str">
            <v>SANTA MARTA</v>
          </cell>
          <cell r="D126" t="str">
            <v>MEZA ROMERO JAIME ALBERTO</v>
          </cell>
        </row>
        <row r="127">
          <cell r="B127">
            <v>1048206369</v>
          </cell>
          <cell r="C127" t="str">
            <v>BARANOA</v>
          </cell>
          <cell r="D127" t="str">
            <v>MOLINA TILANO OSCAR DANIEL</v>
          </cell>
        </row>
        <row r="128">
          <cell r="B128">
            <v>1113527904</v>
          </cell>
          <cell r="C128" t="str">
            <v>CANDELARIA</v>
          </cell>
          <cell r="D128" t="str">
            <v>MORA BARRERA JUAN DAVID</v>
          </cell>
        </row>
        <row r="129">
          <cell r="B129">
            <v>1062805367</v>
          </cell>
          <cell r="C129" t="str">
            <v>BECERRIL</v>
          </cell>
          <cell r="D129" t="str">
            <v>MORA DAZA NEILSO</v>
          </cell>
        </row>
        <row r="130">
          <cell r="B130">
            <v>1063280082</v>
          </cell>
          <cell r="C130" t="str">
            <v>MONTELIOBANO</v>
          </cell>
          <cell r="D130" t="str">
            <v>MORA LOPEZ ARGEMIRO MANUEL</v>
          </cell>
        </row>
        <row r="131">
          <cell r="B131">
            <v>1065985225</v>
          </cell>
          <cell r="C131" t="str">
            <v>EL PASO</v>
          </cell>
          <cell r="D131" t="str">
            <v>MORALES QUIROZ VICTOR JULIO</v>
          </cell>
        </row>
        <row r="132">
          <cell r="B132">
            <v>1129508534</v>
          </cell>
          <cell r="C132" t="str">
            <v>BARRANQUILLA</v>
          </cell>
          <cell r="D132" t="str">
            <v>MORENO MUNOZ JHOELYS PATRICIA</v>
          </cell>
        </row>
        <row r="133">
          <cell r="B133">
            <v>1067809980</v>
          </cell>
          <cell r="C133" t="str">
            <v>LA PAZ CESAR</v>
          </cell>
          <cell r="D133" t="str">
            <v>MORON CALDERON LUIS ALBERTO</v>
          </cell>
        </row>
        <row r="134">
          <cell r="B134">
            <v>85446055</v>
          </cell>
          <cell r="C134" t="str">
            <v>ARIGUANI</v>
          </cell>
          <cell r="D134" t="str">
            <v>MUGNO SIERRA JULIO ENRIQUE</v>
          </cell>
        </row>
        <row r="135">
          <cell r="B135">
            <v>43663592</v>
          </cell>
          <cell r="C135" t="str">
            <v>BELLO</v>
          </cell>
          <cell r="D135" t="str">
            <v>MUNOZ MONTOYA DORALBA</v>
          </cell>
        </row>
        <row r="136">
          <cell r="B136">
            <v>84454934</v>
          </cell>
          <cell r="C136" t="str">
            <v>SOLEDAD</v>
          </cell>
          <cell r="D136" t="str">
            <v>NARVAEZ HINCAPIE JORGE ANIBAL</v>
          </cell>
        </row>
        <row r="137">
          <cell r="B137">
            <v>17977262</v>
          </cell>
          <cell r="C137" t="str">
            <v>VILLANUEVA</v>
          </cell>
          <cell r="D137" t="str">
            <v>NARVAEZ SALGADO JHON JAIRO</v>
          </cell>
        </row>
        <row r="138">
          <cell r="B138">
            <v>93479019</v>
          </cell>
          <cell r="C138" t="str">
            <v>NATAGAIMA</v>
          </cell>
          <cell r="D138" t="str">
            <v>NARVAEZ TRILLERAS LUIS CARLOS</v>
          </cell>
        </row>
        <row r="139">
          <cell r="B139">
            <v>1003173858</v>
          </cell>
          <cell r="C139" t="str">
            <v>CHIRIQUANA</v>
          </cell>
          <cell r="D139" t="str">
            <v>NAVARRO MOJICA JOSE LEONARDO</v>
          </cell>
        </row>
        <row r="140">
          <cell r="B140">
            <v>1065897739</v>
          </cell>
          <cell r="C140" t="str">
            <v>AGUACHICA</v>
          </cell>
          <cell r="D140" t="str">
            <v>NOVOA BALLESTEROS LUIS YORDANY</v>
          </cell>
        </row>
        <row r="141">
          <cell r="B141">
            <v>15171827</v>
          </cell>
          <cell r="C141" t="str">
            <v>VALLEDUPAR</v>
          </cell>
          <cell r="D141" t="str">
            <v>OLIVEROS JULIO KELYN AUGUSTO</v>
          </cell>
        </row>
        <row r="142">
          <cell r="B142">
            <v>73269182</v>
          </cell>
          <cell r="C142" t="str">
            <v>CALAMAR</v>
          </cell>
          <cell r="D142" t="str">
            <v>OROZCO LLERENA WILSON ANTONIO</v>
          </cell>
        </row>
        <row r="143">
          <cell r="B143">
            <v>73376944</v>
          </cell>
          <cell r="C143" t="str">
            <v>ZAMBRANO</v>
          </cell>
          <cell r="D143" t="str">
            <v>OROZCO NOGUERA ATILIO ALFONSO</v>
          </cell>
        </row>
        <row r="144">
          <cell r="B144">
            <v>1064120425</v>
          </cell>
          <cell r="C144" t="str">
            <v>LA JAGUA DE IBIRICO</v>
          </cell>
          <cell r="D144" t="str">
            <v>OSPINO TORRES KERVIN RAFAEL</v>
          </cell>
        </row>
        <row r="145">
          <cell r="B145">
            <v>16890102</v>
          </cell>
          <cell r="C145" t="str">
            <v>FLORIDA</v>
          </cell>
          <cell r="D145" t="str">
            <v>PANDALES RODRIGUEZ HECTOR</v>
          </cell>
        </row>
        <row r="146">
          <cell r="B146">
            <v>1082920445</v>
          </cell>
          <cell r="C146" t="str">
            <v>SANTA MARTA</v>
          </cell>
          <cell r="D146" t="str">
            <v>PEREZ ALARCON OSCAR IVAN</v>
          </cell>
        </row>
        <row r="147">
          <cell r="B147">
            <v>84090281</v>
          </cell>
          <cell r="C147" t="str">
            <v>RIOHACHA</v>
          </cell>
          <cell r="D147" t="str">
            <v>PEREZ GARAY EDINSON ENRIQUE</v>
          </cell>
        </row>
        <row r="148">
          <cell r="B148">
            <v>10898718</v>
          </cell>
          <cell r="C148" t="str">
            <v>VALENCIA</v>
          </cell>
          <cell r="D148" t="str">
            <v>PEREZ MENDOZA RAMON</v>
          </cell>
        </row>
        <row r="149">
          <cell r="B149">
            <v>1064112207</v>
          </cell>
          <cell r="C149" t="str">
            <v>LA JAGUA IBIRICO</v>
          </cell>
          <cell r="D149" t="str">
            <v>PEREZ TAPIA ESNEIDER</v>
          </cell>
        </row>
        <row r="150">
          <cell r="B150">
            <v>88284830</v>
          </cell>
          <cell r="C150" t="str">
            <v>OCA¥A</v>
          </cell>
          <cell r="D150" t="str">
            <v>PEREZ TORRADO ALEXANDER</v>
          </cell>
        </row>
        <row r="151">
          <cell r="B151">
            <v>1067720805</v>
          </cell>
          <cell r="C151" t="str">
            <v>AGUSTIN CODAZZI</v>
          </cell>
          <cell r="D151" t="str">
            <v>POLO MUNOZ CARLOS ALBEIRO</v>
          </cell>
        </row>
        <row r="152">
          <cell r="B152">
            <v>84031777</v>
          </cell>
          <cell r="C152" t="str">
            <v>RIOHACHA</v>
          </cell>
          <cell r="D152" t="str">
            <v>PUSHAINA BLAS ANDRES</v>
          </cell>
        </row>
        <row r="153">
          <cell r="B153">
            <v>1007387338</v>
          </cell>
          <cell r="C153" t="str">
            <v>LA JAGUA IBIRICO</v>
          </cell>
          <cell r="D153" t="str">
            <v>QUINTERO CUELLO ANDRES ALONSO</v>
          </cell>
        </row>
        <row r="154">
          <cell r="B154">
            <v>1113536818</v>
          </cell>
          <cell r="C154" t="str">
            <v>CANDELARIA</v>
          </cell>
          <cell r="D154" t="str">
            <v>RAMIREZ CAICEDO JERSON FELIPE</v>
          </cell>
        </row>
        <row r="155">
          <cell r="B155">
            <v>94469902</v>
          </cell>
          <cell r="C155" t="str">
            <v>CANDELARIA</v>
          </cell>
          <cell r="D155" t="str">
            <v>RECALDE ACOSTA WILMAR ALBEIRO</v>
          </cell>
        </row>
        <row r="156">
          <cell r="B156">
            <v>1114888948</v>
          </cell>
          <cell r="C156" t="str">
            <v>FLORIDA</v>
          </cell>
          <cell r="D156" t="str">
            <v>RESTREPO VALENCIA NAYLEN XIMENA</v>
          </cell>
        </row>
        <row r="157">
          <cell r="B157">
            <v>77178367</v>
          </cell>
          <cell r="C157" t="str">
            <v>AGUACHICA</v>
          </cell>
          <cell r="D157" t="str">
            <v>RINCON QUINTERO ABEL</v>
          </cell>
        </row>
        <row r="158">
          <cell r="B158">
            <v>1063283533</v>
          </cell>
          <cell r="C158" t="str">
            <v>MONTELIBANO</v>
          </cell>
          <cell r="D158" t="str">
            <v>RODINO RICARDO JAIME</v>
          </cell>
        </row>
        <row r="159">
          <cell r="B159">
            <v>1062811236</v>
          </cell>
          <cell r="C159" t="str">
            <v>BECERRIL</v>
          </cell>
          <cell r="D159" t="str">
            <v>RODRIGUEZ RINCON DILSON</v>
          </cell>
        </row>
        <row r="160">
          <cell r="B160">
            <v>1065637640</v>
          </cell>
          <cell r="C160" t="str">
            <v>VALLEDUPAR</v>
          </cell>
          <cell r="D160" t="str">
            <v>ROJANO CUADRADO RAFAEL ANDRES</v>
          </cell>
        </row>
        <row r="161">
          <cell r="B161">
            <v>1065833171</v>
          </cell>
          <cell r="C161" t="str">
            <v>VALLEDUPAR</v>
          </cell>
          <cell r="D161" t="str">
            <v>ROJAS ALVEAR RICARDO ANDRES</v>
          </cell>
        </row>
        <row r="162">
          <cell r="B162">
            <v>1010240625</v>
          </cell>
          <cell r="C162" t="str">
            <v>BOGOTA</v>
          </cell>
          <cell r="D162" t="str">
            <v>ROMERO SILVA ANDRES FELIPE</v>
          </cell>
        </row>
        <row r="163">
          <cell r="B163">
            <v>1082241607</v>
          </cell>
          <cell r="C163" t="str">
            <v>ARIGUANI</v>
          </cell>
          <cell r="D163" t="str">
            <v>SALCEDO CABRERA SERGIO LUIS</v>
          </cell>
        </row>
        <row r="164">
          <cell r="B164">
            <v>1048324757</v>
          </cell>
          <cell r="C164" t="str">
            <v>MALAMBO</v>
          </cell>
          <cell r="D164" t="str">
            <v>SANCHEZ ACOSTA CHARLYS DUVAN</v>
          </cell>
        </row>
        <row r="165">
          <cell r="B165">
            <v>1007413129</v>
          </cell>
          <cell r="C165" t="str">
            <v>BARRANQUILLA</v>
          </cell>
          <cell r="D165" t="str">
            <v>SANCHEZ FELIZZOLA ANDRES SEB</v>
          </cell>
        </row>
        <row r="166">
          <cell r="B166">
            <v>84091183</v>
          </cell>
          <cell r="C166" t="str">
            <v>RIOHACHA</v>
          </cell>
          <cell r="D166" t="str">
            <v>SANCHEZ JIMENEZ LUIS CARLOS</v>
          </cell>
        </row>
        <row r="167">
          <cell r="B167">
            <v>1143228894</v>
          </cell>
          <cell r="C167" t="str">
            <v>BARRANQUILLA</v>
          </cell>
          <cell r="D167" t="str">
            <v>SAYAS OSORIO JEFFERSON</v>
          </cell>
        </row>
        <row r="168">
          <cell r="B168">
            <v>1066000645</v>
          </cell>
          <cell r="C168" t="str">
            <v>EL PASO</v>
          </cell>
          <cell r="D168" t="str">
            <v>SERNA GUARDIA DANIEL ENRIQUE</v>
          </cell>
        </row>
        <row r="169">
          <cell r="B169">
            <v>79752570</v>
          </cell>
          <cell r="C169" t="str">
            <v>BOGOTA</v>
          </cell>
          <cell r="D169" t="str">
            <v>SERRANO URREGO JHON RICHAR</v>
          </cell>
        </row>
        <row r="170">
          <cell r="B170">
            <v>77156839</v>
          </cell>
          <cell r="C170" t="str">
            <v>AGUSTIN CODAZZI</v>
          </cell>
          <cell r="D170" t="str">
            <v>SIERRA MENESES GREGORIO ALBERTO</v>
          </cell>
        </row>
        <row r="171">
          <cell r="B171">
            <v>46384484</v>
          </cell>
          <cell r="C171" t="str">
            <v>SOGAMOSO</v>
          </cell>
          <cell r="D171" t="str">
            <v>SOLANO FIGUEROA JESSICA ALEJANDRA</v>
          </cell>
        </row>
        <row r="172">
          <cell r="B172">
            <v>78698370</v>
          </cell>
          <cell r="C172" t="str">
            <v>MONTERIA</v>
          </cell>
          <cell r="D172" t="str">
            <v>SOLERA COGOLLO CARMELO</v>
          </cell>
        </row>
        <row r="173">
          <cell r="B173">
            <v>84095827</v>
          </cell>
          <cell r="C173" t="str">
            <v>RIOHACHA</v>
          </cell>
          <cell r="D173" t="str">
            <v>SOSA MEDINA BREINER FREISER</v>
          </cell>
        </row>
        <row r="174">
          <cell r="B174">
            <v>1067722468</v>
          </cell>
          <cell r="C174" t="str">
            <v>AGUSTIN CODAZZI</v>
          </cell>
          <cell r="D174" t="str">
            <v>STEVENSON ZULETA IVAN FELIPE</v>
          </cell>
        </row>
        <row r="175">
          <cell r="B175">
            <v>84095707</v>
          </cell>
          <cell r="C175" t="str">
            <v>RIOHACHA</v>
          </cell>
          <cell r="D175" t="str">
            <v>SUAREZ LEVETTE SORMELIS XAVIER</v>
          </cell>
        </row>
        <row r="176">
          <cell r="B176">
            <v>1080015830</v>
          </cell>
          <cell r="C176" t="str">
            <v>SITINUEVO</v>
          </cell>
          <cell r="D176" t="str">
            <v>SUAREZ SUAREZ JOSUE DAVID</v>
          </cell>
        </row>
        <row r="177">
          <cell r="B177">
            <v>1214746153</v>
          </cell>
          <cell r="C177" t="str">
            <v>MEDELLIN</v>
          </cell>
          <cell r="D177" t="str">
            <v>TABORDA ZAPATA JOHNER</v>
          </cell>
        </row>
        <row r="178">
          <cell r="B178">
            <v>55224219</v>
          </cell>
          <cell r="C178" t="str">
            <v>BARRANQUILLA</v>
          </cell>
          <cell r="D178" t="str">
            <v>TOCORA ANDRADE LILIBETH MARIA</v>
          </cell>
        </row>
        <row r="179">
          <cell r="B179">
            <v>1065817475</v>
          </cell>
          <cell r="C179" t="str">
            <v>VALLEDUPAR</v>
          </cell>
          <cell r="D179" t="str">
            <v>TORRES CUELLO ANDRES SEBASTIAN</v>
          </cell>
        </row>
        <row r="180">
          <cell r="B180">
            <v>1004279958</v>
          </cell>
          <cell r="C180" t="str">
            <v>PLATO</v>
          </cell>
          <cell r="D180" t="str">
            <v>TORRES MEDINA EMERSON RAFAEL</v>
          </cell>
        </row>
        <row r="181">
          <cell r="B181">
            <v>1143225701</v>
          </cell>
          <cell r="C181" t="str">
            <v>BARRANQUILLA</v>
          </cell>
          <cell r="D181" t="str">
            <v>TORRES RIOS RODOLFO ANDRES</v>
          </cell>
        </row>
        <row r="182">
          <cell r="B182">
            <v>1140820076</v>
          </cell>
          <cell r="C182" t="str">
            <v>BARRANQUILLA</v>
          </cell>
          <cell r="D182" t="str">
            <v>TORRES SALAMANCA EDGAR RICARDO</v>
          </cell>
        </row>
        <row r="183">
          <cell r="B183">
            <v>1193292865</v>
          </cell>
          <cell r="C183" t="str">
            <v>BARRANQUILLA</v>
          </cell>
          <cell r="D183" t="str">
            <v>TOVAR ESCORCIA LEONARDO DANIEL</v>
          </cell>
        </row>
        <row r="184">
          <cell r="B184">
            <v>1064109219</v>
          </cell>
          <cell r="C184" t="str">
            <v>LA JAGUA DE IBIRICO</v>
          </cell>
          <cell r="D184" t="str">
            <v>URSOLA ORTEGA ANDRES FELIPE</v>
          </cell>
        </row>
        <row r="185">
          <cell r="B185">
            <v>15171905</v>
          </cell>
          <cell r="C185" t="str">
            <v>VALLEDUPAR</v>
          </cell>
          <cell r="D185" t="str">
            <v>VANEGAS GUTIERREZ JOSE ANGEL</v>
          </cell>
        </row>
        <row r="186">
          <cell r="B186">
            <v>7602443</v>
          </cell>
          <cell r="C186" t="str">
            <v>SANTA MARTA</v>
          </cell>
          <cell r="D186" t="str">
            <v>VANEGAS ROMERO ERWING RAFAEL</v>
          </cell>
        </row>
        <row r="187">
          <cell r="B187">
            <v>72053455</v>
          </cell>
          <cell r="C187" t="str">
            <v>MALAMBO</v>
          </cell>
          <cell r="D187" t="str">
            <v>VARELA VILLALOBOS RAFAEL ANTONIO</v>
          </cell>
        </row>
        <row r="188">
          <cell r="B188">
            <v>1140842286</v>
          </cell>
          <cell r="C188" t="str">
            <v>BARRANQUILLA</v>
          </cell>
          <cell r="D188" t="str">
            <v>VARGAS MANOTAS JISELA MILAGROS</v>
          </cell>
        </row>
        <row r="189">
          <cell r="B189">
            <v>1064109944</v>
          </cell>
          <cell r="C189" t="str">
            <v>LA JAGUA DE IBIRICO</v>
          </cell>
          <cell r="D189" t="str">
            <v>VARGAS MEDINA EDWIN</v>
          </cell>
        </row>
        <row r="190">
          <cell r="B190">
            <v>1129542694</v>
          </cell>
          <cell r="C190" t="str">
            <v>BARRANQUILLA</v>
          </cell>
          <cell r="D190" t="str">
            <v>VARGAS VANEGAS GEORGE NATHAN DE JES</v>
          </cell>
        </row>
        <row r="191">
          <cell r="B191">
            <v>1112222321</v>
          </cell>
          <cell r="C191" t="str">
            <v>PRADERA</v>
          </cell>
          <cell r="D191" t="str">
            <v>VASQUEZ ROSERO YEISON ALEXANDER</v>
          </cell>
        </row>
        <row r="192">
          <cell r="B192">
            <v>1121897993</v>
          </cell>
          <cell r="C192" t="str">
            <v>VILLAVICENCIO</v>
          </cell>
          <cell r="D192" t="str">
            <v>VASQUEZ ROSSI DANIEL FELIPE</v>
          </cell>
        </row>
        <row r="193">
          <cell r="B193">
            <v>16274191</v>
          </cell>
          <cell r="C193" t="str">
            <v>PALMIRA</v>
          </cell>
          <cell r="D193" t="str">
            <v>VERA VILLEGAS CARLOS FERNANDO</v>
          </cell>
        </row>
        <row r="194">
          <cell r="B194">
            <v>1140826797</v>
          </cell>
          <cell r="C194" t="str">
            <v>BARRANQUILLA</v>
          </cell>
          <cell r="D194" t="str">
            <v>VERGARA MUNOZ STEFANI PAMELA</v>
          </cell>
        </row>
        <row r="195">
          <cell r="B195">
            <v>1112218508</v>
          </cell>
          <cell r="C195" t="str">
            <v>PALMIRA</v>
          </cell>
          <cell r="D195" t="str">
            <v>ZAMBRANO CUCHALA GUSTAVO ADOLFO</v>
          </cell>
        </row>
        <row r="196">
          <cell r="B196">
            <v>1065615296</v>
          </cell>
          <cell r="C196" t="str">
            <v>VALLEDUPAR</v>
          </cell>
          <cell r="D196" t="str">
            <v>ZAMBRANO ROLON JORGE LUIS</v>
          </cell>
        </row>
        <row r="197">
          <cell r="B197">
            <v>1035283426</v>
          </cell>
          <cell r="C197" t="str">
            <v>BURITICA</v>
          </cell>
          <cell r="D197" t="str">
            <v>ZAPATA TUBERQUIA ROCIO</v>
          </cell>
        </row>
        <row r="198">
          <cell r="B198">
            <v>1122400773</v>
          </cell>
          <cell r="C198" t="str">
            <v>SAN JUAN DEL CESAR</v>
          </cell>
          <cell r="D198" t="str">
            <v>ZUBIRIA DAZA RAFAEL RICARDO</v>
          </cell>
        </row>
        <row r="199">
          <cell r="B199">
            <v>84076716</v>
          </cell>
          <cell r="C199" t="str">
            <v>MAICAO</v>
          </cell>
          <cell r="D199" t="str">
            <v>AGUDELO SANGREGORIO JAVIER</v>
          </cell>
        </row>
        <row r="200">
          <cell r="B200">
            <v>17958337</v>
          </cell>
          <cell r="C200" t="str">
            <v>FONSECA</v>
          </cell>
          <cell r="D200" t="str">
            <v>MOLINA FONSECA JAIDER JOSE</v>
          </cell>
        </row>
        <row r="201">
          <cell r="B201">
            <v>1065827090</v>
          </cell>
          <cell r="C201" t="str">
            <v>VALLEDUPAR</v>
          </cell>
          <cell r="D201" t="str">
            <v>REINA DIAZ JEYSON DAVID</v>
          </cell>
        </row>
        <row r="202">
          <cell r="B202">
            <v>1003123884</v>
          </cell>
          <cell r="C202" t="str">
            <v>LA JAGUA</v>
          </cell>
          <cell r="D202" t="str">
            <v>RIVERA VILLANUEVA MANUEL EDUARDO NADIN</v>
          </cell>
        </row>
        <row r="203">
          <cell r="B203">
            <v>1004806911</v>
          </cell>
          <cell r="C203" t="str">
            <v>LA JAGUA DE IBIRICO</v>
          </cell>
          <cell r="D203" t="str">
            <v>ROMERO SANTIAGO RONALD JAVIER</v>
          </cell>
        </row>
        <row r="204">
          <cell r="B204">
            <v>77091320</v>
          </cell>
          <cell r="C204" t="str">
            <v>VALLEDUPAR</v>
          </cell>
          <cell r="D204" t="str">
            <v>BROCHERO AVILA JHONNY HIDALGO</v>
          </cell>
        </row>
        <row r="205">
          <cell r="B205">
            <v>1045708613</v>
          </cell>
          <cell r="C205" t="str">
            <v>BARRANQUILLA</v>
          </cell>
          <cell r="D205" t="str">
            <v>BRAVO BOLEMO BRYAN ANDRES</v>
          </cell>
        </row>
        <row r="206">
          <cell r="B206">
            <v>1085170618</v>
          </cell>
          <cell r="C206" t="str">
            <v>GUAMAL</v>
          </cell>
          <cell r="D206" t="str">
            <v>TOLOZA VILLALOBOS RICARDO JOSE</v>
          </cell>
        </row>
        <row r="207">
          <cell r="B207">
            <v>73570411</v>
          </cell>
          <cell r="C207" t="str">
            <v>CARTAGENA</v>
          </cell>
          <cell r="D207" t="str">
            <v>ARIAS BECHARA HERNAN JOSE</v>
          </cell>
        </row>
        <row r="208">
          <cell r="B208">
            <v>1020481279</v>
          </cell>
          <cell r="C208" t="str">
            <v>BELLO</v>
          </cell>
          <cell r="D208" t="str">
            <v>ZAPATA VALLE DIEGO</v>
          </cell>
        </row>
        <row r="209">
          <cell r="B209">
            <v>686376</v>
          </cell>
          <cell r="C209" t="str">
            <v>BOGOTA</v>
          </cell>
          <cell r="D209" t="str">
            <v>FODOR VONLODY HINOJOSA ALBERTO JAVIER</v>
          </cell>
        </row>
        <row r="210">
          <cell r="B210">
            <v>1007388540</v>
          </cell>
          <cell r="C210" t="str">
            <v>BURITICA</v>
          </cell>
          <cell r="D210" t="str">
            <v>DURANGO ZAPATA SINDY JOHANA</v>
          </cell>
        </row>
        <row r="211">
          <cell r="B211">
            <v>1003235902</v>
          </cell>
          <cell r="C211" t="str">
            <v>VALLEDUPAR</v>
          </cell>
          <cell r="D211" t="str">
            <v>FLOREZ MEJIA JHON EVER</v>
          </cell>
        </row>
        <row r="212">
          <cell r="B212">
            <v>1035283077</v>
          </cell>
          <cell r="C212" t="str">
            <v>BURITICA</v>
          </cell>
          <cell r="D212" t="str">
            <v>LOAIZA ACEVEDO IVONNY ALEJA</v>
          </cell>
        </row>
        <row r="213">
          <cell r="B213">
            <v>1082471478</v>
          </cell>
          <cell r="C213" t="str">
            <v>VALLEDUPAR</v>
          </cell>
          <cell r="D213" t="str">
            <v>PALOMINO GARCIA BRAYAN ESMI</v>
          </cell>
        </row>
        <row r="214">
          <cell r="B214">
            <v>1002160541</v>
          </cell>
          <cell r="C214" t="str">
            <v>BARRANQUILLA</v>
          </cell>
          <cell r="D214" t="str">
            <v>REDONDO ALFORD JESUS MANUEL</v>
          </cell>
        </row>
        <row r="215">
          <cell r="B215">
            <v>15171212</v>
          </cell>
          <cell r="D215" t="str">
            <v>BEJARANO NARVAEZ CARLOS MARIO</v>
          </cell>
        </row>
        <row r="216">
          <cell r="B216">
            <v>1003291687</v>
          </cell>
          <cell r="D216" t="str">
            <v>GOMEZ MONTOYA LUIS FERNANDO</v>
          </cell>
        </row>
        <row r="217">
          <cell r="B217">
            <v>73377036</v>
          </cell>
          <cell r="D217" t="str">
            <v>TABOADA BETANCOURT JOSE JAIME</v>
          </cell>
        </row>
        <row r="218">
          <cell r="B218">
            <v>1007520101</v>
          </cell>
          <cell r="D218" t="str">
            <v>TERRAZA ORTIZ OSCAR DE JESUS</v>
          </cell>
        </row>
        <row r="219">
          <cell r="B219">
            <v>1042472406</v>
          </cell>
          <cell r="D219" t="str">
            <v>VARGAS BARAHONA ANDRES ELOY</v>
          </cell>
        </row>
        <row r="220">
          <cell r="B220">
            <v>1010232266</v>
          </cell>
          <cell r="D220" t="str">
            <v>ACOSTA MORALES JUAN CARLOS</v>
          </cell>
        </row>
        <row r="221">
          <cell r="B221">
            <v>1010238928</v>
          </cell>
          <cell r="D221" t="str">
            <v>AKLE VILLAREAL ELIAS JOSE</v>
          </cell>
        </row>
        <row r="222">
          <cell r="B222">
            <v>1007183573</v>
          </cell>
          <cell r="D222" t="str">
            <v>AMELL SALCEDO JORGE MARIO</v>
          </cell>
        </row>
        <row r="223">
          <cell r="B223">
            <v>1064796116</v>
          </cell>
          <cell r="D223" t="str">
            <v>BANOS OCHOA KENNER EDUARDO</v>
          </cell>
        </row>
        <row r="224">
          <cell r="B224">
            <v>1010098464</v>
          </cell>
          <cell r="D224" t="str">
            <v>BARRAGAN ZABALA JUAN ANDRES</v>
          </cell>
        </row>
        <row r="225">
          <cell r="B225">
            <v>1234096159</v>
          </cell>
          <cell r="D225" t="str">
            <v>BARRIOS D VERA VALENTINA</v>
          </cell>
        </row>
        <row r="226">
          <cell r="B226">
            <v>1045701737</v>
          </cell>
          <cell r="D226" t="str">
            <v>BARROS MERINO LIZETH DEL CA</v>
          </cell>
        </row>
        <row r="227">
          <cell r="B227">
            <v>1002207961</v>
          </cell>
          <cell r="D227" t="str">
            <v>CONSUEGRA TORRENEGRA LUIS F</v>
          </cell>
        </row>
        <row r="228">
          <cell r="B228">
            <v>1113655080</v>
          </cell>
          <cell r="D228" t="str">
            <v>ESTUPINAN PALACIOS ANDRES F</v>
          </cell>
        </row>
        <row r="229">
          <cell r="B229">
            <v>1064115056</v>
          </cell>
          <cell r="D229" t="str">
            <v>JAIMES QUINTERO DARWIN ALBERTO</v>
          </cell>
        </row>
        <row r="230">
          <cell r="B230">
            <v>1140905176</v>
          </cell>
          <cell r="D230" t="str">
            <v>MURILLO LOPEZ KEVIN EDUARDO</v>
          </cell>
        </row>
        <row r="231">
          <cell r="B231">
            <v>1001779271</v>
          </cell>
          <cell r="D231" t="str">
            <v>PEREZ OLIVAREZ ALDAIR MANUE</v>
          </cell>
        </row>
        <row r="232">
          <cell r="B232">
            <v>1143425219</v>
          </cell>
          <cell r="D232" t="str">
            <v>QUINTERO MARTINEZ KENDRY JOHAN</v>
          </cell>
        </row>
        <row r="233">
          <cell r="B233">
            <v>1007763486</v>
          </cell>
          <cell r="D233" t="str">
            <v>BERNAL PIEDRAHITA MICHAEL</v>
          </cell>
        </row>
        <row r="234">
          <cell r="B234">
            <v>1064119178</v>
          </cell>
          <cell r="D234" t="str">
            <v>HERNANDEZ LAGARCHA MARIA JOSE</v>
          </cell>
        </row>
        <row r="235">
          <cell r="B235">
            <v>1006195109</v>
          </cell>
          <cell r="D235" t="str">
            <v>RIASCOS CASTILLO BRAYAN ERNESTO</v>
          </cell>
        </row>
        <row r="236">
          <cell r="B236">
            <v>1063293608</v>
          </cell>
          <cell r="D236" t="str">
            <v>CASTILLA CASIANI ANDRES FELIPE</v>
          </cell>
        </row>
        <row r="237">
          <cell r="B237">
            <v>1078858513</v>
          </cell>
          <cell r="D237" t="str">
            <v>GOMEZ IBARGÜEN JHON DARLINSON</v>
          </cell>
        </row>
        <row r="238">
          <cell r="B238">
            <v>1081000155</v>
          </cell>
          <cell r="D238" t="str">
            <v>PEÑA BLANCO JORGE MARIO</v>
          </cell>
        </row>
        <row r="239">
          <cell r="B239">
            <v>1005867533</v>
          </cell>
          <cell r="D239" t="str">
            <v>ESTRADA MARTINEZ FERNANDO</v>
          </cell>
        </row>
        <row r="240">
          <cell r="B240">
            <v>1061046130</v>
          </cell>
          <cell r="D240" t="str">
            <v>HERRERA SANDRA VIVIANA</v>
          </cell>
        </row>
        <row r="241">
          <cell r="B241">
            <v>1234890079</v>
          </cell>
          <cell r="D241" t="str">
            <v>PACHECO CONTRERAS YOSELI DAYANA</v>
          </cell>
        </row>
        <row r="242">
          <cell r="B242">
            <v>1064786961</v>
          </cell>
          <cell r="D242" t="str">
            <v>VILLADIEGO MOLA JOEL FABRICIO</v>
          </cell>
        </row>
        <row r="243">
          <cell r="B243">
            <v>1143155919</v>
          </cell>
          <cell r="C243" t="str">
            <v>BARRANQUILLA</v>
          </cell>
          <cell r="D243" t="str">
            <v>LIZCANO SALGUEDO ELIAS DAVID</v>
          </cell>
        </row>
        <row r="244">
          <cell r="B244">
            <v>1193229060</v>
          </cell>
          <cell r="D244" t="str">
            <v>ECHAVEZ CASTRILLO JOHANYS ANDRES</v>
          </cell>
        </row>
        <row r="245">
          <cell r="B245">
            <v>1113522816</v>
          </cell>
          <cell r="D245" t="str">
            <v>MORALES BENAVIDES DUVAN NORBERTO</v>
          </cell>
        </row>
        <row r="246">
          <cell r="B246">
            <v>6407914</v>
          </cell>
          <cell r="D246" t="str">
            <v xml:space="preserve">MOSQUERA CAMBINDO JEFERSON </v>
          </cell>
        </row>
        <row r="247">
          <cell r="B247">
            <v>1234194484</v>
          </cell>
          <cell r="D247" t="str">
            <v>RIASCOS ORTEGA JUAN PABLO</v>
          </cell>
        </row>
        <row r="248">
          <cell r="B248">
            <v>1114880740</v>
          </cell>
          <cell r="D248" t="str">
            <v>MOLINA DIANA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oja1"/>
      <sheetName val="ACTIVOS KAL TIRE 2018"/>
      <sheetName val="ACTIVOS KAL TIRE 2019"/>
      <sheetName val="ACTIVOS KAL TIRE"/>
      <sheetName val="ACTIVOS KAL TIRE 2021_ppto"/>
      <sheetName val="RETIRADOS"/>
      <sheetName val="Resumen"/>
      <sheetName val="Directos y Temporales (2)"/>
      <sheetName val="Consecutivos"/>
      <sheetName val="Evaludos y Evaludores"/>
    </sheetNames>
    <sheetDataSet>
      <sheetData sheetId="0"/>
      <sheetData sheetId="1"/>
      <sheetData sheetId="2"/>
      <sheetData sheetId="3">
        <row r="86">
          <cell r="B86">
            <v>5135224</v>
          </cell>
          <cell r="C86" t="str">
            <v>VALLEDUPAR</v>
          </cell>
          <cell r="D86" t="str">
            <v>GUERRERO CASTILLA LUIS DAVID</v>
          </cell>
          <cell r="E86" t="str">
            <v>M</v>
          </cell>
          <cell r="F86" t="str">
            <v>MANZANA 58 CASA 8</v>
          </cell>
          <cell r="G86" t="str">
            <v>VALLEDUPAR</v>
          </cell>
          <cell r="H86">
            <v>3103673526</v>
          </cell>
          <cell r="I86">
            <v>29494</v>
          </cell>
          <cell r="J86">
            <v>1634</v>
          </cell>
          <cell r="K86" t="str">
            <v>DRUMMOND</v>
          </cell>
          <cell r="L86">
            <v>41655</v>
          </cell>
        </row>
        <row r="87">
          <cell r="B87">
            <v>72000737</v>
          </cell>
          <cell r="C87" t="str">
            <v>BARRANQUILLA</v>
          </cell>
          <cell r="D87" t="str">
            <v>GUERRERO DE ORO JOHNNY RAFAEL</v>
          </cell>
          <cell r="E87" t="str">
            <v>M</v>
          </cell>
          <cell r="F87" t="str">
            <v>CL 117 42 B 25 TORRE 2 APTO 501 CONJUNTO TURPIAL (ALAMEDA DEL RIO)</v>
          </cell>
          <cell r="G87" t="str">
            <v>BARRANQUILLA</v>
          </cell>
          <cell r="H87">
            <v>3012889999</v>
          </cell>
          <cell r="I87">
            <v>28381</v>
          </cell>
          <cell r="J87">
            <v>1694</v>
          </cell>
          <cell r="K87" t="str">
            <v>FINANCIERA &amp; IT</v>
          </cell>
          <cell r="L87">
            <v>41395</v>
          </cell>
        </row>
        <row r="88">
          <cell r="B88">
            <v>79655840</v>
          </cell>
          <cell r="C88" t="str">
            <v>BOGOTA</v>
          </cell>
          <cell r="D88" t="str">
            <v>GUEVARA AMEZQUITA FELIX ALFONSO</v>
          </cell>
          <cell r="E88" t="str">
            <v>M</v>
          </cell>
          <cell r="F88" t="str">
            <v>CARRERA 30 3A 52 TORRE 3</v>
          </cell>
          <cell r="G88" t="str">
            <v>BARRANQUILLA</v>
          </cell>
          <cell r="H88">
            <v>3106506235</v>
          </cell>
          <cell r="I88">
            <v>26960</v>
          </cell>
          <cell r="J88">
            <v>167601</v>
          </cell>
          <cell r="K88" t="str">
            <v>COMERCIAL COSTA (C)</v>
          </cell>
          <cell r="L88">
            <v>43837</v>
          </cell>
        </row>
        <row r="89">
          <cell r="B89">
            <v>1143470054</v>
          </cell>
          <cell r="C89" t="str">
            <v>BARRANQUILLA</v>
          </cell>
          <cell r="D89" t="str">
            <v>GUTIERREZ TROCHA MOISES DAVID</v>
          </cell>
          <cell r="E89" t="str">
            <v>M</v>
          </cell>
          <cell r="F89" t="str">
            <v>CALLE 58B 26 37</v>
          </cell>
          <cell r="G89" t="str">
            <v>SOLEDAD</v>
          </cell>
          <cell r="H89">
            <v>3017849663</v>
          </cell>
          <cell r="I89">
            <v>36495</v>
          </cell>
          <cell r="J89">
            <v>1634</v>
          </cell>
          <cell r="K89" t="str">
            <v>DRUMMOND</v>
          </cell>
          <cell r="L89">
            <v>44806</v>
          </cell>
        </row>
        <row r="90">
          <cell r="B90">
            <v>1065824827</v>
          </cell>
          <cell r="C90" t="str">
            <v>VALLEDUPAR</v>
          </cell>
          <cell r="D90" t="str">
            <v>HERRERA FERNANDEZ OMAR DAVID</v>
          </cell>
          <cell r="E90" t="str">
            <v>M</v>
          </cell>
          <cell r="F90" t="str">
            <v>TRANSVERSAL 26 16D 06</v>
          </cell>
          <cell r="G90" t="str">
            <v>VALLEDUPAR</v>
          </cell>
          <cell r="H90">
            <v>3157988445</v>
          </cell>
          <cell r="I90">
            <v>35175</v>
          </cell>
          <cell r="J90">
            <v>1634</v>
          </cell>
          <cell r="K90" t="str">
            <v>DRUMMOND</v>
          </cell>
          <cell r="L90">
            <v>43831</v>
          </cell>
        </row>
        <row r="91">
          <cell r="B91">
            <v>1001398527</v>
          </cell>
          <cell r="C91" t="str">
            <v>MEDELLIN</v>
          </cell>
          <cell r="D91" t="str">
            <v>HURTADO HIGUITA ANA MARIA</v>
          </cell>
          <cell r="E91" t="str">
            <v>F</v>
          </cell>
          <cell r="F91" t="str">
            <v>CALLE 4 A BUGA</v>
          </cell>
          <cell r="G91"/>
          <cell r="H91">
            <v>3147667434</v>
          </cell>
          <cell r="I91">
            <v>34839</v>
          </cell>
          <cell r="J91">
            <v>1639</v>
          </cell>
          <cell r="K91" t="str">
            <v>UNDER GROUND SERVICES</v>
          </cell>
          <cell r="L91">
            <v>45246</v>
          </cell>
        </row>
        <row r="92">
          <cell r="B92">
            <v>1113631697</v>
          </cell>
          <cell r="C92" t="str">
            <v>CANDELARIA</v>
          </cell>
          <cell r="D92" t="str">
            <v>HURTADO HURTADO JOSE ADOLFO</v>
          </cell>
          <cell r="E92" t="str">
            <v>M</v>
          </cell>
          <cell r="F92" t="str">
            <v>CARRERA 10 5A 35</v>
          </cell>
          <cell r="G92" t="str">
            <v>FLORIDA</v>
          </cell>
          <cell r="H92">
            <v>3136348382</v>
          </cell>
          <cell r="I92">
            <v>32034</v>
          </cell>
          <cell r="J92">
            <v>1624</v>
          </cell>
          <cell r="K92" t="str">
            <v>MAYAGUEZ</v>
          </cell>
          <cell r="L92">
            <v>41579</v>
          </cell>
        </row>
        <row r="93">
          <cell r="B93">
            <v>85458242</v>
          </cell>
          <cell r="C93" t="str">
            <v>SANTA MARTA</v>
          </cell>
          <cell r="D93" t="str">
            <v>JARAMILLO CASTANO FERNAN DE JESUS</v>
          </cell>
          <cell r="E93" t="str">
            <v>M</v>
          </cell>
          <cell r="F93" t="str">
            <v>CRA 5C No 23 E 24</v>
          </cell>
          <cell r="G93" t="str">
            <v>SANTA MARTA</v>
          </cell>
          <cell r="H93">
            <v>3178952955</v>
          </cell>
          <cell r="I93">
            <v>25681</v>
          </cell>
          <cell r="J93">
            <v>1634</v>
          </cell>
          <cell r="K93" t="str">
            <v>DRUMMOND</v>
          </cell>
          <cell r="L93">
            <v>41671</v>
          </cell>
        </row>
        <row r="94">
          <cell r="B94">
            <v>77153948</v>
          </cell>
          <cell r="C94" t="str">
            <v>AGUSTIN CODAZZI</v>
          </cell>
          <cell r="D94" t="str">
            <v>JIMENEZ BOLANOS EDILBERTO RAFAEL</v>
          </cell>
          <cell r="E94" t="str">
            <v>M</v>
          </cell>
          <cell r="F94" t="str">
            <v>CALLE 11 17 05</v>
          </cell>
          <cell r="G94" t="str">
            <v>LA LOMA</v>
          </cell>
          <cell r="H94">
            <v>3188170184</v>
          </cell>
          <cell r="I94">
            <v>24646</v>
          </cell>
          <cell r="J94">
            <v>1634</v>
          </cell>
          <cell r="K94" t="str">
            <v>DRUMMOND</v>
          </cell>
          <cell r="L94">
            <v>41671</v>
          </cell>
        </row>
        <row r="95">
          <cell r="B95">
            <v>1234092017</v>
          </cell>
          <cell r="C95" t="str">
            <v>BARRANQUILLA</v>
          </cell>
          <cell r="D95" t="str">
            <v>LIZCANO SALGUEDO DANIEL MOISES</v>
          </cell>
          <cell r="E95" t="str">
            <v>M</v>
          </cell>
          <cell r="F95" t="str">
            <v>KRA 9 50 26</v>
          </cell>
          <cell r="G95" t="str">
            <v>SOLEDAD</v>
          </cell>
          <cell r="H95">
            <v>3015044420</v>
          </cell>
          <cell r="I95">
            <v>36010</v>
          </cell>
          <cell r="J95">
            <v>1640</v>
          </cell>
          <cell r="K95" t="str">
            <v>BARRANQUILLA PORT</v>
          </cell>
          <cell r="L95">
            <v>43545</v>
          </cell>
        </row>
        <row r="96">
          <cell r="B96">
            <v>1064800649</v>
          </cell>
          <cell r="C96" t="str">
            <v>CHIRIGUANA</v>
          </cell>
          <cell r="D96" t="str">
            <v>LOPEZ GARCIA DANIEL ALBERTO</v>
          </cell>
          <cell r="E96" t="str">
            <v>M</v>
          </cell>
          <cell r="F96" t="str">
            <v>CALLE 2 7 102</v>
          </cell>
          <cell r="G96" t="str">
            <v>CHIRIGUANA</v>
          </cell>
          <cell r="H96">
            <v>3175034602</v>
          </cell>
          <cell r="I96">
            <v>34976</v>
          </cell>
          <cell r="J96">
            <v>1634</v>
          </cell>
          <cell r="K96" t="str">
            <v>DRUMMOND</v>
          </cell>
          <cell r="L96">
            <v>42534</v>
          </cell>
        </row>
        <row r="97">
          <cell r="B97">
            <v>1064793574</v>
          </cell>
          <cell r="C97" t="str">
            <v>CHIRIGUANA</v>
          </cell>
          <cell r="D97" t="str">
            <v>LOPEZ GUTIERREZ JOSE NOLBERTO</v>
          </cell>
          <cell r="E97" t="str">
            <v>M</v>
          </cell>
          <cell r="F97" t="str">
            <v>CALLE GALEANO CRA 2 No 5 37</v>
          </cell>
          <cell r="G97" t="str">
            <v>CHIRIGUANA</v>
          </cell>
          <cell r="H97">
            <v>3205485377</v>
          </cell>
          <cell r="I97">
            <v>33081</v>
          </cell>
          <cell r="J97">
            <v>1634</v>
          </cell>
          <cell r="K97" t="str">
            <v>DRUMMOND</v>
          </cell>
          <cell r="L97">
            <v>41995</v>
          </cell>
        </row>
        <row r="98">
          <cell r="B98">
            <v>1065654663</v>
          </cell>
          <cell r="C98" t="str">
            <v>VALLEDUPAR</v>
          </cell>
          <cell r="D98" t="str">
            <v>LOZANO DE ANGEL ALFONSO DAVID</v>
          </cell>
          <cell r="E98" t="str">
            <v>M</v>
          </cell>
          <cell r="F98" t="str">
            <v>MZ G CASA 14</v>
          </cell>
          <cell r="G98" t="str">
            <v>VALLEDUPAR</v>
          </cell>
          <cell r="H98">
            <v>3146035685</v>
          </cell>
          <cell r="I98">
            <v>34125</v>
          </cell>
          <cell r="J98">
            <v>1634</v>
          </cell>
          <cell r="K98" t="str">
            <v>DRUMMOND</v>
          </cell>
          <cell r="L98">
            <v>42248</v>
          </cell>
        </row>
        <row r="99">
          <cell r="B99">
            <v>1119836593</v>
          </cell>
          <cell r="C99" t="str">
            <v>URUMITA</v>
          </cell>
          <cell r="D99" t="str">
            <v>MAESTRE ARIAS JAIFER RAFAEL</v>
          </cell>
          <cell r="E99" t="str">
            <v>M</v>
          </cell>
          <cell r="F99" t="str">
            <v>CRA 2A No 1 14</v>
          </cell>
          <cell r="G99" t="str">
            <v>URUMITA</v>
          </cell>
          <cell r="H99">
            <v>3177524966</v>
          </cell>
          <cell r="I99">
            <v>31948</v>
          </cell>
          <cell r="J99">
            <v>1634</v>
          </cell>
          <cell r="K99" t="str">
            <v>DRUMMOND</v>
          </cell>
          <cell r="L99">
            <v>41655</v>
          </cell>
        </row>
        <row r="100">
          <cell r="B100">
            <v>1042431835</v>
          </cell>
          <cell r="C100" t="str">
            <v>SOLEDAD</v>
          </cell>
          <cell r="D100" t="str">
            <v>MARIN CHAMORRO HENRY ARCESIO</v>
          </cell>
          <cell r="E100" t="str">
            <v>M</v>
          </cell>
          <cell r="F100" t="str">
            <v>CARRERA 17 11 46</v>
          </cell>
          <cell r="G100" t="str">
            <v>EL COPEY</v>
          </cell>
          <cell r="H100">
            <v>3178724423</v>
          </cell>
          <cell r="I100">
            <v>32148</v>
          </cell>
          <cell r="J100">
            <v>1634</v>
          </cell>
          <cell r="K100" t="str">
            <v>DRUMMOND</v>
          </cell>
          <cell r="L100">
            <v>41671</v>
          </cell>
        </row>
        <row r="101">
          <cell r="B101">
            <v>1140855399</v>
          </cell>
          <cell r="C101" t="str">
            <v>BARRANQUILLA</v>
          </cell>
          <cell r="D101" t="str">
            <v>MARIN OTERO MARIA DE JESUS</v>
          </cell>
          <cell r="E101" t="str">
            <v>F</v>
          </cell>
          <cell r="F101" t="str">
            <v>CL 3A 25 74 EDIF CLUB TOWER APTO 402</v>
          </cell>
          <cell r="G101" t="str">
            <v>BARRANQUILLA</v>
          </cell>
          <cell r="H101">
            <v>3122270824</v>
          </cell>
          <cell r="I101">
            <v>33896</v>
          </cell>
          <cell r="J101">
            <v>1692</v>
          </cell>
          <cell r="K101" t="str">
            <v>GRH</v>
          </cell>
          <cell r="L101">
            <v>43284</v>
          </cell>
        </row>
        <row r="102">
          <cell r="B102">
            <v>36574021</v>
          </cell>
          <cell r="C102" t="str">
            <v>LA JAGUA DE IBIRICO</v>
          </cell>
          <cell r="D102" t="str">
            <v>MARTINEZ ANGULO MARIA CRISTINA</v>
          </cell>
          <cell r="E102" t="str">
            <v>F</v>
          </cell>
          <cell r="F102" t="str">
            <v>TRANSV 10 14 14</v>
          </cell>
          <cell r="G102" t="str">
            <v>EL PASO</v>
          </cell>
          <cell r="H102">
            <v>3114202281</v>
          </cell>
          <cell r="I102">
            <v>31182</v>
          </cell>
          <cell r="J102">
            <v>1639</v>
          </cell>
          <cell r="K102" t="str">
            <v>UNDER GROUND SERVICES</v>
          </cell>
          <cell r="L102">
            <v>41655</v>
          </cell>
        </row>
        <row r="103">
          <cell r="B103">
            <v>84103870</v>
          </cell>
          <cell r="C103" t="str">
            <v>SAN JUAN DEL CESAR</v>
          </cell>
          <cell r="D103" t="str">
            <v>MARTINEZ BERMUDEZ LUIS GERARDO</v>
          </cell>
          <cell r="E103" t="str">
            <v>M</v>
          </cell>
          <cell r="F103" t="str">
            <v>LOS POSOS</v>
          </cell>
          <cell r="G103" t="str">
            <v>RIOHACHA</v>
          </cell>
          <cell r="H103">
            <v>3188676733</v>
          </cell>
          <cell r="I103">
            <v>26893</v>
          </cell>
          <cell r="J103">
            <v>1634</v>
          </cell>
          <cell r="K103" t="str">
            <v>DRUMMOND</v>
          </cell>
          <cell r="L103">
            <v>41655</v>
          </cell>
        </row>
        <row r="104">
          <cell r="B104">
            <v>52719820</v>
          </cell>
          <cell r="C104" t="str">
            <v>BOGOTA</v>
          </cell>
          <cell r="D104" t="str">
            <v>MARTINEZ GIL MARIA CRISTINA</v>
          </cell>
          <cell r="E104" t="str">
            <v>F</v>
          </cell>
          <cell r="F104" t="str">
            <v>CALLE 01 MANZANA 01 CASA 07</v>
          </cell>
          <cell r="G104" t="str">
            <v>LA JAGUA DE IBIRICO</v>
          </cell>
          <cell r="H104">
            <v>3135403666</v>
          </cell>
          <cell r="I104">
            <v>28117</v>
          </cell>
          <cell r="J104">
            <v>1618</v>
          </cell>
          <cell r="K104" t="str">
            <v>CALENTURITAS</v>
          </cell>
          <cell r="L104">
            <v>44278</v>
          </cell>
        </row>
        <row r="105">
          <cell r="B105">
            <v>72225413</v>
          </cell>
          <cell r="C105" t="str">
            <v>BARRANQUILLA</v>
          </cell>
          <cell r="D105" t="str">
            <v>MARTINEZ LOPEZ JUAN CARLOS</v>
          </cell>
          <cell r="E105" t="str">
            <v>M</v>
          </cell>
          <cell r="F105" t="str">
            <v>CALLE 45A 27 150 TORRE A APTO 802</v>
          </cell>
          <cell r="G105" t="str">
            <v>SANTA MARTA</v>
          </cell>
          <cell r="H105">
            <v>3114125840</v>
          </cell>
          <cell r="I105">
            <v>28076</v>
          </cell>
          <cell r="J105">
            <v>1618</v>
          </cell>
          <cell r="K105" t="str">
            <v>CALENTURITAS</v>
          </cell>
          <cell r="L105">
            <v>40760</v>
          </cell>
        </row>
        <row r="106">
          <cell r="B106">
            <v>1065998882</v>
          </cell>
          <cell r="C106" t="str">
            <v>EL PASO</v>
          </cell>
          <cell r="D106" t="str">
            <v>MARTINEZ MADRID JOSE ANGEL</v>
          </cell>
          <cell r="E106" t="str">
            <v>M</v>
          </cell>
          <cell r="F106" t="str">
            <v>CARRERA 12 32 06</v>
          </cell>
          <cell r="G106" t="str">
            <v>EL PASO</v>
          </cell>
          <cell r="H106">
            <v>3186428222</v>
          </cell>
          <cell r="I106">
            <v>35007</v>
          </cell>
          <cell r="J106">
            <v>1634</v>
          </cell>
          <cell r="K106" t="str">
            <v>DRUMMOND</v>
          </cell>
          <cell r="L106">
            <v>43105</v>
          </cell>
        </row>
        <row r="107">
          <cell r="B107">
            <v>1064115089</v>
          </cell>
          <cell r="C107" t="str">
            <v>LA JAGUA DE IBIRICO</v>
          </cell>
          <cell r="D107" t="str">
            <v>MARTINEZ MENDOZA SERGIO ANDRES</v>
          </cell>
          <cell r="E107" t="str">
            <v>M</v>
          </cell>
          <cell r="F107" t="str">
            <v>CRA 3A 10 06</v>
          </cell>
          <cell r="G107" t="str">
            <v>LA JAGUA DE IBIRICO</v>
          </cell>
          <cell r="H107">
            <v>3126370015</v>
          </cell>
          <cell r="I107">
            <v>34367</v>
          </cell>
          <cell r="J107">
            <v>1634</v>
          </cell>
          <cell r="K107" t="str">
            <v>DRUMMOND</v>
          </cell>
          <cell r="L107">
            <v>43186</v>
          </cell>
        </row>
        <row r="108">
          <cell r="B108">
            <v>1064793358</v>
          </cell>
          <cell r="C108" t="str">
            <v>CHIRIGUANA</v>
          </cell>
          <cell r="D108" t="str">
            <v>MARTINEZ NOBLES JAIR YOVANIS</v>
          </cell>
          <cell r="E108" t="str">
            <v>M</v>
          </cell>
          <cell r="F108" t="str">
            <v>CALLE 2 CARRERA 9 4</v>
          </cell>
          <cell r="G108" t="str">
            <v>CHIRIGUANA</v>
          </cell>
          <cell r="H108">
            <v>3175762336</v>
          </cell>
          <cell r="I108">
            <v>33130</v>
          </cell>
          <cell r="J108">
            <v>1634</v>
          </cell>
          <cell r="K108" t="str">
            <v>DRUMMOND</v>
          </cell>
          <cell r="L108">
            <v>41671</v>
          </cell>
        </row>
        <row r="109">
          <cell r="B109">
            <v>1120743310</v>
          </cell>
          <cell r="C109" t="str">
            <v>FONSECA</v>
          </cell>
          <cell r="D109" t="str">
            <v>MARTINEZ PEREZ JORGE USBERTO</v>
          </cell>
          <cell r="E109" t="str">
            <v>M</v>
          </cell>
          <cell r="F109" t="str">
            <v>CALLE 7 21B 31</v>
          </cell>
          <cell r="G109" t="str">
            <v>FONSECA</v>
          </cell>
          <cell r="H109">
            <v>31636000473</v>
          </cell>
          <cell r="I109">
            <v>32781</v>
          </cell>
          <cell r="J109">
            <v>1634</v>
          </cell>
          <cell r="K109" t="str">
            <v>DRUMMOND</v>
          </cell>
          <cell r="L109">
            <v>41655</v>
          </cell>
        </row>
        <row r="110">
          <cell r="B110">
            <v>72045393</v>
          </cell>
          <cell r="C110" t="str">
            <v>MALAMBO</v>
          </cell>
          <cell r="D110" t="str">
            <v>MATOS GALLARDO ALIXANDRO</v>
          </cell>
          <cell r="E110" t="str">
            <v>M</v>
          </cell>
          <cell r="F110" t="str">
            <v>CARRERA 11B 49 35</v>
          </cell>
          <cell r="G110" t="str">
            <v>SOLEDAD</v>
          </cell>
          <cell r="H110">
            <v>3004875075</v>
          </cell>
          <cell r="I110">
            <v>25941</v>
          </cell>
          <cell r="J110">
            <v>1693</v>
          </cell>
          <cell r="K110" t="str">
            <v>LOGISTICA Y SERVICIOS</v>
          </cell>
          <cell r="L110">
            <v>40725</v>
          </cell>
        </row>
        <row r="111">
          <cell r="B111">
            <v>1018511082</v>
          </cell>
          <cell r="C111" t="str">
            <v>BOGOTA</v>
          </cell>
          <cell r="D111" t="str">
            <v>MATUTE BALLESTAS JUAN CAMILO</v>
          </cell>
          <cell r="E111" t="str">
            <v>M</v>
          </cell>
          <cell r="F111" t="str">
            <v>DIAGONAL 5</v>
          </cell>
          <cell r="G111" t="str">
            <v>LA JAGUA DE IBIRICO</v>
          </cell>
          <cell r="H111">
            <v>3145172069</v>
          </cell>
          <cell r="I111">
            <v>36290</v>
          </cell>
          <cell r="J111">
            <v>1634</v>
          </cell>
          <cell r="K111" t="str">
            <v>DRUMMOND RENTING</v>
          </cell>
          <cell r="L111">
            <v>44958</v>
          </cell>
        </row>
        <row r="112">
          <cell r="B112">
            <v>1234096615</v>
          </cell>
          <cell r="C112" t="str">
            <v>BARRANQUILLA</v>
          </cell>
          <cell r="D112" t="str">
            <v>MEJIA LOAIZA ANDRES DAVID</v>
          </cell>
          <cell r="E112" t="str">
            <v>M</v>
          </cell>
          <cell r="F112" t="str">
            <v>CR 11A 56 15</v>
          </cell>
          <cell r="G112" t="str">
            <v>SOLEDAD</v>
          </cell>
          <cell r="H112">
            <v>3012245816</v>
          </cell>
          <cell r="I112">
            <v>36453</v>
          </cell>
          <cell r="J112">
            <v>1699</v>
          </cell>
          <cell r="K112" t="str">
            <v>PITCREW GLOBAL</v>
          </cell>
          <cell r="L112">
            <v>45119</v>
          </cell>
        </row>
        <row r="113">
          <cell r="B113">
            <v>72178303</v>
          </cell>
          <cell r="C113" t="str">
            <v>BARRANQUILLA</v>
          </cell>
          <cell r="D113" t="str">
            <v>MEJIA NAVARRO ALEXANDER</v>
          </cell>
          <cell r="E113" t="str">
            <v>M</v>
          </cell>
          <cell r="F113" t="str">
            <v>CALLE 5A 61 20</v>
          </cell>
          <cell r="G113" t="str">
            <v>SOLEDAD</v>
          </cell>
          <cell r="H113">
            <v>3205480783</v>
          </cell>
          <cell r="I113">
            <v>25960</v>
          </cell>
          <cell r="J113">
            <v>1692</v>
          </cell>
          <cell r="K113" t="str">
            <v>GRH</v>
          </cell>
          <cell r="L113">
            <v>40448</v>
          </cell>
        </row>
        <row r="114">
          <cell r="B114">
            <v>77000229</v>
          </cell>
          <cell r="C114" t="str">
            <v>EL PASO</v>
          </cell>
          <cell r="D114" t="str">
            <v>MELENDEZ FLOREZ NILSON</v>
          </cell>
          <cell r="E114" t="str">
            <v>M</v>
          </cell>
          <cell r="F114" t="str">
            <v>CALLE 4 No 6 131</v>
          </cell>
          <cell r="G114" t="str">
            <v>EL PASO</v>
          </cell>
          <cell r="H114">
            <v>3165072619</v>
          </cell>
          <cell r="I114">
            <v>30826</v>
          </cell>
          <cell r="J114">
            <v>1634</v>
          </cell>
          <cell r="K114" t="str">
            <v>DRUMMOND</v>
          </cell>
          <cell r="L114">
            <v>41671</v>
          </cell>
        </row>
        <row r="115">
          <cell r="B115">
            <v>1064111875</v>
          </cell>
          <cell r="C115" t="str">
            <v>LA JAGUA DE IBIRICO</v>
          </cell>
          <cell r="D115" t="str">
            <v>MENDEZ VILLAMIZAR CARLOS ARTURO</v>
          </cell>
          <cell r="E115" t="str">
            <v>M</v>
          </cell>
          <cell r="F115" t="str">
            <v>MZ 6 CASA 182</v>
          </cell>
          <cell r="G115" t="str">
            <v>LA JAGUA DE IBIRICO</v>
          </cell>
          <cell r="H115">
            <v>3225408402</v>
          </cell>
          <cell r="I115">
            <v>33211</v>
          </cell>
          <cell r="J115">
            <v>1639</v>
          </cell>
          <cell r="K115" t="str">
            <v>UNDER GROUND SERVICES</v>
          </cell>
          <cell r="L115">
            <v>44440</v>
          </cell>
        </row>
        <row r="116">
          <cell r="B116">
            <v>12523307</v>
          </cell>
          <cell r="C116" t="str">
            <v>LA JAGUA DE IBIRICO</v>
          </cell>
          <cell r="D116" t="str">
            <v>MENDOZA MARTINEZ JULIO MATIAS</v>
          </cell>
          <cell r="E116" t="str">
            <v>M</v>
          </cell>
          <cell r="F116" t="str">
            <v>DIAGONAL 11 10A 21</v>
          </cell>
          <cell r="G116" t="str">
            <v>LA JAGUA DE IBIRICO</v>
          </cell>
          <cell r="H116">
            <v>3126106260</v>
          </cell>
          <cell r="I116">
            <v>28070</v>
          </cell>
          <cell r="J116">
            <v>1639</v>
          </cell>
          <cell r="K116" t="str">
            <v>UNDER GROUND SERVICES</v>
          </cell>
          <cell r="L116">
            <v>44474</v>
          </cell>
        </row>
        <row r="117">
          <cell r="B117">
            <v>1120742355</v>
          </cell>
          <cell r="C117" t="str">
            <v>FONSECA</v>
          </cell>
          <cell r="D117" t="str">
            <v>MENDOZA RODRIGUEZ DEILMAR JOSE</v>
          </cell>
          <cell r="E117" t="str">
            <v>M</v>
          </cell>
          <cell r="F117" t="str">
            <v>CALLE 9 18 120</v>
          </cell>
          <cell r="G117" t="str">
            <v>FONSECA</v>
          </cell>
          <cell r="H117">
            <v>3002415256</v>
          </cell>
          <cell r="I117">
            <v>32278</v>
          </cell>
          <cell r="J117">
            <v>1634</v>
          </cell>
          <cell r="K117" t="str">
            <v>DRUMMOND</v>
          </cell>
          <cell r="L117">
            <v>43425</v>
          </cell>
        </row>
        <row r="118">
          <cell r="B118">
            <v>1065576754</v>
          </cell>
          <cell r="C118" t="str">
            <v>VALLEDUPAR</v>
          </cell>
          <cell r="D118" t="str">
            <v>MENDOZA SALAZAR JEISON FABIAN</v>
          </cell>
          <cell r="E118" t="str">
            <v>M</v>
          </cell>
          <cell r="F118" t="str">
            <v>CALLE 8  11 108</v>
          </cell>
          <cell r="G118" t="str">
            <v>VALLEDUPAR</v>
          </cell>
          <cell r="H118">
            <v>3178817977</v>
          </cell>
          <cell r="I118">
            <v>31717</v>
          </cell>
          <cell r="J118">
            <v>1634</v>
          </cell>
          <cell r="K118" t="str">
            <v>DRUMMOND</v>
          </cell>
          <cell r="L118">
            <v>41671</v>
          </cell>
        </row>
        <row r="119">
          <cell r="B119">
            <v>1064800654</v>
          </cell>
          <cell r="C119" t="str">
            <v>CHIRIGUANA</v>
          </cell>
          <cell r="D119" t="str">
            <v>MENESES SIERRA JOSE CARLOS</v>
          </cell>
          <cell r="E119" t="str">
            <v>M</v>
          </cell>
          <cell r="F119" t="str">
            <v>CRA 8 9 7</v>
          </cell>
          <cell r="G119" t="str">
            <v>EL PASO</v>
          </cell>
          <cell r="H119">
            <v>3178376751</v>
          </cell>
          <cell r="I119">
            <v>35086</v>
          </cell>
          <cell r="J119">
            <v>1634</v>
          </cell>
          <cell r="K119" t="str">
            <v>DRUMMOND</v>
          </cell>
          <cell r="L119">
            <v>43862</v>
          </cell>
        </row>
        <row r="120">
          <cell r="B120">
            <v>8571112</v>
          </cell>
          <cell r="C120" t="str">
            <v>PONEDERA</v>
          </cell>
          <cell r="D120" t="str">
            <v>MERCADO MERCADO ARISTIDES DE JESUS</v>
          </cell>
          <cell r="E120" t="str">
            <v>M</v>
          </cell>
          <cell r="F120" t="str">
            <v>CALLE 99E 22 74</v>
          </cell>
          <cell r="G120" t="str">
            <v>BARRANQUILLA</v>
          </cell>
          <cell r="H120">
            <v>3042178387</v>
          </cell>
          <cell r="I120">
            <v>25013</v>
          </cell>
          <cell r="J120">
            <v>1639</v>
          </cell>
          <cell r="K120" t="str">
            <v>UNDER GROUND SERVICES</v>
          </cell>
          <cell r="L120">
            <v>44440</v>
          </cell>
        </row>
        <row r="121">
          <cell r="B121">
            <v>1140903084</v>
          </cell>
          <cell r="C121" t="str">
            <v>BARRANQUILLA</v>
          </cell>
          <cell r="D121" t="str">
            <v>MESA PARRA WILLIAM GUSTAVO</v>
          </cell>
          <cell r="E121" t="str">
            <v>M</v>
          </cell>
          <cell r="F121" t="str">
            <v>TRANSV 43C</v>
          </cell>
          <cell r="G121" t="str">
            <v>BARRANQUILLA</v>
          </cell>
          <cell r="H121">
            <v>3006644730</v>
          </cell>
          <cell r="I121">
            <v>36329</v>
          </cell>
          <cell r="J121">
            <v>1640</v>
          </cell>
          <cell r="K121" t="str">
            <v>BARRANQUILLA PORT</v>
          </cell>
          <cell r="L121">
            <v>44676</v>
          </cell>
        </row>
        <row r="122">
          <cell r="B122">
            <v>1128104764</v>
          </cell>
          <cell r="C122" t="str">
            <v>ALGARROBO</v>
          </cell>
          <cell r="D122" t="str">
            <v>MEZA MERCADO LUIS FERNANDO</v>
          </cell>
          <cell r="E122" t="str">
            <v>M</v>
          </cell>
          <cell r="F122" t="str">
            <v>CRA 20 6 13</v>
          </cell>
          <cell r="G122" t="str">
            <v>LA LOMA</v>
          </cell>
          <cell r="H122">
            <v>3186236218</v>
          </cell>
          <cell r="I122">
            <v>31743</v>
          </cell>
          <cell r="J122">
            <v>1634</v>
          </cell>
          <cell r="K122" t="str">
            <v>DRUMMOND</v>
          </cell>
          <cell r="L122">
            <v>41671</v>
          </cell>
        </row>
        <row r="123">
          <cell r="B123">
            <v>1064796922</v>
          </cell>
          <cell r="C123" t="str">
            <v>CHIRIGUANA</v>
          </cell>
          <cell r="D123" t="str">
            <v>MEZA MORELO ANDRES</v>
          </cell>
          <cell r="E123" t="str">
            <v>M</v>
          </cell>
          <cell r="F123" t="str">
            <v>CALLE 6 16 17</v>
          </cell>
          <cell r="G123" t="str">
            <v>CHIRIGUANA</v>
          </cell>
          <cell r="H123">
            <v>3017239601</v>
          </cell>
          <cell r="I123">
            <v>33823</v>
          </cell>
          <cell r="J123">
            <v>1634</v>
          </cell>
          <cell r="K123" t="str">
            <v>DRUMMOND</v>
          </cell>
          <cell r="L123">
            <v>43105</v>
          </cell>
        </row>
        <row r="124">
          <cell r="B124">
            <v>7632639</v>
          </cell>
          <cell r="C124" t="str">
            <v>SANTA MARTA</v>
          </cell>
          <cell r="D124" t="str">
            <v>MEZA ROMERO JAIME ALBERTO</v>
          </cell>
          <cell r="E124" t="str">
            <v>M</v>
          </cell>
          <cell r="F124" t="str">
            <v>MANZANA 73 CASA 10</v>
          </cell>
          <cell r="G124" t="str">
            <v>SANTA MARTA</v>
          </cell>
          <cell r="H124">
            <v>3145916418</v>
          </cell>
          <cell r="I124">
            <v>29699</v>
          </cell>
          <cell r="J124">
            <v>1634</v>
          </cell>
          <cell r="K124" t="str">
            <v>DRUMMOND</v>
          </cell>
          <cell r="L124">
            <v>44097</v>
          </cell>
        </row>
        <row r="125">
          <cell r="B125">
            <v>1048206369</v>
          </cell>
          <cell r="C125" t="str">
            <v>BARANOA</v>
          </cell>
          <cell r="D125" t="str">
            <v>MOLINA TILANO OSCAR DANIEL</v>
          </cell>
          <cell r="E125" t="str">
            <v>M</v>
          </cell>
          <cell r="F125" t="str">
            <v>CALLE 9SUR 79C 151</v>
          </cell>
          <cell r="G125" t="str">
            <v>LA JAGUA DE IBIRICO</v>
          </cell>
          <cell r="H125">
            <v>3145866098</v>
          </cell>
          <cell r="I125">
            <v>31853</v>
          </cell>
          <cell r="J125">
            <v>1678</v>
          </cell>
          <cell r="K125" t="str">
            <v>ANTIOQUIA MINING</v>
          </cell>
          <cell r="L125">
            <v>40725</v>
          </cell>
        </row>
        <row r="126">
          <cell r="B126">
            <v>1113527904</v>
          </cell>
          <cell r="C126" t="str">
            <v>CANDELARIA</v>
          </cell>
          <cell r="D126" t="str">
            <v>MORA BARRERA JUAN DAVID</v>
          </cell>
          <cell r="E126" t="str">
            <v>M</v>
          </cell>
          <cell r="F126" t="str">
            <v>CALLE 11  1 51</v>
          </cell>
          <cell r="G126" t="str">
            <v>CANDELARIA</v>
          </cell>
          <cell r="H126">
            <v>3216090782</v>
          </cell>
          <cell r="I126">
            <v>34099</v>
          </cell>
          <cell r="J126">
            <v>1624</v>
          </cell>
          <cell r="K126" t="str">
            <v>MAYAGUEZ</v>
          </cell>
          <cell r="L126">
            <v>45188</v>
          </cell>
        </row>
        <row r="127">
          <cell r="B127">
            <v>1062805367</v>
          </cell>
          <cell r="C127" t="str">
            <v>BECERRIL</v>
          </cell>
          <cell r="D127" t="str">
            <v>MORA DAZA NEILSO</v>
          </cell>
          <cell r="E127" t="str">
            <v>M</v>
          </cell>
          <cell r="F127" t="str">
            <v>CLL 8 N 6A 02</v>
          </cell>
          <cell r="G127" t="str">
            <v>BECERRIL</v>
          </cell>
          <cell r="H127">
            <v>3106204318</v>
          </cell>
          <cell r="I127">
            <v>32801</v>
          </cell>
          <cell r="J127">
            <v>167602</v>
          </cell>
          <cell r="K127" t="str">
            <v>COMERCIAL COSTA (S)</v>
          </cell>
          <cell r="L127">
            <v>44098</v>
          </cell>
        </row>
        <row r="128">
          <cell r="B128">
            <v>1063280082</v>
          </cell>
          <cell r="C128" t="str">
            <v>MONTELIOBANO</v>
          </cell>
          <cell r="D128" t="str">
            <v>MORA LOPEZ ARGEMIRO MANUEL</v>
          </cell>
          <cell r="E128" t="str">
            <v>M</v>
          </cell>
          <cell r="F128" t="str">
            <v>CALLE 11 9 76</v>
          </cell>
          <cell r="G128" t="str">
            <v>MONTELIBANO</v>
          </cell>
          <cell r="H128">
            <v>3205450660</v>
          </cell>
          <cell r="I128">
            <v>32041</v>
          </cell>
          <cell r="J128">
            <v>1639</v>
          </cell>
          <cell r="K128" t="str">
            <v>UNDER GROUND SERVICES</v>
          </cell>
          <cell r="L128">
            <v>43389</v>
          </cell>
        </row>
        <row r="129">
          <cell r="B129">
            <v>1065985225</v>
          </cell>
          <cell r="C129" t="str">
            <v>EL PASO</v>
          </cell>
          <cell r="D129" t="str">
            <v>MORALES QUIROZ VICTOR JULIO</v>
          </cell>
          <cell r="E129" t="str">
            <v>M</v>
          </cell>
          <cell r="F129" t="str">
            <v>CALLE 9 16 100</v>
          </cell>
          <cell r="G129" t="str">
            <v>LA LOMA</v>
          </cell>
          <cell r="H129">
            <v>3178912275</v>
          </cell>
          <cell r="I129">
            <v>32134</v>
          </cell>
          <cell r="J129">
            <v>1634</v>
          </cell>
          <cell r="K129" t="str">
            <v>DRUMMOND</v>
          </cell>
          <cell r="L129">
            <v>41655</v>
          </cell>
        </row>
        <row r="130">
          <cell r="B130">
            <v>1129508534</v>
          </cell>
          <cell r="C130" t="str">
            <v>BARRANQUILLA</v>
          </cell>
          <cell r="D130" t="str">
            <v>MORENO MUNOZ JHOELYS PATRICIA</v>
          </cell>
          <cell r="E130" t="str">
            <v>F</v>
          </cell>
          <cell r="F130" t="str">
            <v>CALLE 41 17C 185 CASA 102</v>
          </cell>
          <cell r="G130" t="str">
            <v>SOLEDAD</v>
          </cell>
          <cell r="H130">
            <v>3432511</v>
          </cell>
          <cell r="I130">
            <v>32120</v>
          </cell>
          <cell r="J130">
            <v>167001</v>
          </cell>
          <cell r="K130" t="str">
            <v>COMERCIAL CORPORATIVO</v>
          </cell>
          <cell r="L130">
            <v>41321</v>
          </cell>
        </row>
        <row r="131">
          <cell r="B131">
            <v>1067809980</v>
          </cell>
          <cell r="C131" t="str">
            <v>LA PAZ CESAR</v>
          </cell>
          <cell r="D131" t="str">
            <v>MORON CALDERON LUIS ALBERTO</v>
          </cell>
          <cell r="E131" t="str">
            <v>M</v>
          </cell>
          <cell r="F131" t="str">
            <v>CALLE 8B 2 18</v>
          </cell>
          <cell r="G131" t="str">
            <v>LA PAZ</v>
          </cell>
          <cell r="H131">
            <v>3157297764</v>
          </cell>
          <cell r="I131">
            <v>32428</v>
          </cell>
          <cell r="J131">
            <v>1634</v>
          </cell>
          <cell r="K131" t="str">
            <v>DRUMMOND</v>
          </cell>
          <cell r="L131">
            <v>41671</v>
          </cell>
        </row>
        <row r="132">
          <cell r="B132">
            <v>85446055</v>
          </cell>
          <cell r="C132" t="str">
            <v>ARIGUANI</v>
          </cell>
          <cell r="D132" t="str">
            <v>MUGNO SIERRA JULIO ENRIQUE</v>
          </cell>
          <cell r="E132" t="str">
            <v>M</v>
          </cell>
          <cell r="F132" t="str">
            <v>DIAGONAL 7 N7A 194</v>
          </cell>
          <cell r="G132" t="str">
            <v>ARIGUANI</v>
          </cell>
          <cell r="H132">
            <v>3177277998</v>
          </cell>
          <cell r="I132">
            <v>27424</v>
          </cell>
          <cell r="J132">
            <v>1634</v>
          </cell>
          <cell r="K132" t="str">
            <v>DRUMMOND</v>
          </cell>
          <cell r="L132">
            <v>41671</v>
          </cell>
        </row>
        <row r="133">
          <cell r="B133">
            <v>43663592</v>
          </cell>
          <cell r="C133" t="str">
            <v>BELLO</v>
          </cell>
          <cell r="D133" t="str">
            <v>MUNOZ MONTOYA DORALBA</v>
          </cell>
          <cell r="E133" t="str">
            <v>F</v>
          </cell>
          <cell r="F133" t="str">
            <v>CRA 77B 60 81</v>
          </cell>
          <cell r="G133" t="str">
            <v>MEDELLIN</v>
          </cell>
          <cell r="H133">
            <v>3155138355</v>
          </cell>
          <cell r="I133">
            <v>24521</v>
          </cell>
          <cell r="J133">
            <v>167701</v>
          </cell>
          <cell r="K133" t="str">
            <v>COMERCIAL ANTIOQUIA (C)</v>
          </cell>
          <cell r="L133">
            <v>44319</v>
          </cell>
        </row>
        <row r="134">
          <cell r="B134">
            <v>84454934</v>
          </cell>
          <cell r="C134" t="str">
            <v>SOLEDAD</v>
          </cell>
          <cell r="D134" t="str">
            <v>NARVAEZ HINCAPIE JORGE ANIBAL</v>
          </cell>
          <cell r="E134" t="str">
            <v>M</v>
          </cell>
          <cell r="F134" t="str">
            <v>CARRERA 24 3 26</v>
          </cell>
          <cell r="G134" t="str">
            <v>FONSECA</v>
          </cell>
          <cell r="H134">
            <v>3163408494</v>
          </cell>
          <cell r="I134">
            <v>29125</v>
          </cell>
          <cell r="J134">
            <v>1634</v>
          </cell>
          <cell r="K134" t="str">
            <v>DRUMMOND</v>
          </cell>
          <cell r="L134">
            <v>41138</v>
          </cell>
        </row>
        <row r="135">
          <cell r="B135">
            <v>17977262</v>
          </cell>
          <cell r="C135" t="str">
            <v>VILLANUEVA</v>
          </cell>
          <cell r="D135" t="str">
            <v>NARVAEZ SALGADO JHON JAIRO</v>
          </cell>
          <cell r="E135" t="str">
            <v>M</v>
          </cell>
          <cell r="F135" t="str">
            <v>CALLE 1 CARRERA 9  8 35</v>
          </cell>
          <cell r="G135" t="str">
            <v>VILLANUEVA</v>
          </cell>
          <cell r="H135">
            <v>3156265827</v>
          </cell>
          <cell r="I135">
            <v>30719</v>
          </cell>
          <cell r="J135">
            <v>1639</v>
          </cell>
          <cell r="K135" t="str">
            <v>UNDER GROUND SERVICES</v>
          </cell>
          <cell r="L135">
            <v>45188</v>
          </cell>
        </row>
        <row r="136">
          <cell r="B136">
            <v>93479019</v>
          </cell>
          <cell r="C136" t="str">
            <v>NATAGAIMA</v>
          </cell>
          <cell r="D136" t="str">
            <v>NARVAEZ TRILLERAS LUIS CARLOS</v>
          </cell>
          <cell r="E136" t="str">
            <v>M</v>
          </cell>
          <cell r="F136" t="str">
            <v>CRA 99BIS 23H 49</v>
          </cell>
          <cell r="G136" t="str">
            <v>BOGOTA</v>
          </cell>
          <cell r="H136">
            <v>3123285366</v>
          </cell>
          <cell r="I136">
            <v>31227</v>
          </cell>
          <cell r="J136">
            <v>1674</v>
          </cell>
          <cell r="K136" t="str">
            <v>COMERCIAL BOGOTA</v>
          </cell>
          <cell r="L136">
            <v>44522</v>
          </cell>
        </row>
        <row r="137">
          <cell r="B137">
            <v>1003173858</v>
          </cell>
          <cell r="C137" t="str">
            <v>CHIRIQUANA</v>
          </cell>
          <cell r="D137" t="str">
            <v>NAVARRO MOJICA JOSE LEONARDO</v>
          </cell>
          <cell r="E137" t="str">
            <v>M</v>
          </cell>
          <cell r="F137" t="str">
            <v>KILOMETRO 2 BARRIO CALIXTO O YAGA</v>
          </cell>
          <cell r="G137" t="str">
            <v>LA JAGUA DE IBIRICO</v>
          </cell>
          <cell r="H137">
            <v>3103606914</v>
          </cell>
          <cell r="I137">
            <v>33826</v>
          </cell>
          <cell r="J137">
            <v>1634</v>
          </cell>
          <cell r="K137" t="str">
            <v>DRUMMOND</v>
          </cell>
          <cell r="L137">
            <v>42171</v>
          </cell>
        </row>
        <row r="138">
          <cell r="B138">
            <v>1065897739</v>
          </cell>
          <cell r="C138" t="str">
            <v>AGUACHICA</v>
          </cell>
          <cell r="D138" t="str">
            <v>NOVOA BALLESTEROS LUIS YORDANY</v>
          </cell>
          <cell r="E138" t="str">
            <v>M</v>
          </cell>
          <cell r="F138" t="str">
            <v>KRA 40 1 NORTE 55</v>
          </cell>
          <cell r="G138" t="str">
            <v>AGUACHICA</v>
          </cell>
          <cell r="H138">
            <v>3145610854</v>
          </cell>
          <cell r="I138">
            <v>34308</v>
          </cell>
          <cell r="J138">
            <v>1627</v>
          </cell>
          <cell r="K138" t="str">
            <v>CERROMATOSO</v>
          </cell>
          <cell r="L138">
            <v>43411</v>
          </cell>
        </row>
        <row r="139">
          <cell r="B139">
            <v>15171827</v>
          </cell>
          <cell r="C139" t="str">
            <v>VALLEDUPAR</v>
          </cell>
          <cell r="D139" t="str">
            <v>OLIVEROS JULIO KELYN AUGUSTO</v>
          </cell>
          <cell r="E139" t="str">
            <v>M</v>
          </cell>
          <cell r="F139" t="str">
            <v>CARRERA 24 2 18</v>
          </cell>
          <cell r="G139" t="str">
            <v>FONSECA</v>
          </cell>
          <cell r="H139">
            <v>3003894791</v>
          </cell>
          <cell r="I139">
            <v>28919</v>
          </cell>
          <cell r="J139">
            <v>167602</v>
          </cell>
          <cell r="K139" t="str">
            <v>COMERCIAL COSTA (S)</v>
          </cell>
          <cell r="L139">
            <v>44278</v>
          </cell>
        </row>
        <row r="140">
          <cell r="B140">
            <v>73269182</v>
          </cell>
          <cell r="C140" t="str">
            <v>CALAMAR</v>
          </cell>
          <cell r="D140" t="str">
            <v>OROZCO LLERENA WILSON ANTONIO</v>
          </cell>
          <cell r="E140" t="str">
            <v>M</v>
          </cell>
          <cell r="F140" t="str">
            <v>CRA 30 50 09</v>
          </cell>
          <cell r="G140" t="str">
            <v>SANTA MARTA</v>
          </cell>
          <cell r="H140">
            <v>3135358691</v>
          </cell>
          <cell r="I140">
            <v>28142</v>
          </cell>
          <cell r="J140">
            <v>163101</v>
          </cell>
          <cell r="K140" t="str">
            <v>SERVITECA</v>
          </cell>
          <cell r="L140">
            <v>40360</v>
          </cell>
        </row>
        <row r="141">
          <cell r="B141">
            <v>73376944</v>
          </cell>
          <cell r="C141" t="str">
            <v>ZAMBRANO</v>
          </cell>
          <cell r="D141" t="str">
            <v>OROZCO NOGUERA ATILIO ALFONSO</v>
          </cell>
          <cell r="E141" t="str">
            <v>M</v>
          </cell>
          <cell r="F141" t="str">
            <v>CALLE 54C 40 B 28</v>
          </cell>
          <cell r="G141" t="str">
            <v>SOLEDAD</v>
          </cell>
          <cell r="H141">
            <v>3642584</v>
          </cell>
          <cell r="I141">
            <v>28026</v>
          </cell>
          <cell r="J141">
            <v>1678</v>
          </cell>
          <cell r="K141" t="str">
            <v>ANTIOQUIA MINING</v>
          </cell>
          <cell r="L141">
            <v>44854</v>
          </cell>
        </row>
        <row r="142">
          <cell r="B142">
            <v>1064120425</v>
          </cell>
          <cell r="C142" t="str">
            <v>LA JAGUA DE IBIRICO</v>
          </cell>
          <cell r="D142" t="str">
            <v>OSPINO TORRES KERVIN RAFAEL</v>
          </cell>
          <cell r="E142" t="str">
            <v>M</v>
          </cell>
          <cell r="F142" t="str">
            <v>DG 2 TRA 1E 27</v>
          </cell>
          <cell r="G142" t="str">
            <v>LA JAGUA DE IBIRICO</v>
          </cell>
          <cell r="H142">
            <v>3234456540</v>
          </cell>
          <cell r="I142">
            <v>35770</v>
          </cell>
          <cell r="J142">
            <v>1639</v>
          </cell>
          <cell r="K142" t="str">
            <v>UNDER GROUND SERVICES</v>
          </cell>
          <cell r="L142">
            <v>44697</v>
          </cell>
        </row>
        <row r="143">
          <cell r="B143">
            <v>16890102</v>
          </cell>
          <cell r="C143" t="str">
            <v>FLORIDA</v>
          </cell>
          <cell r="D143" t="str">
            <v>PANDALES RODRIGUEZ HECTOR</v>
          </cell>
          <cell r="E143" t="str">
            <v>M</v>
          </cell>
          <cell r="F143" t="str">
            <v>CALLE 7 6 57</v>
          </cell>
          <cell r="G143" t="str">
            <v>CANDELARIA</v>
          </cell>
          <cell r="H143">
            <v>3045996015</v>
          </cell>
          <cell r="I143">
            <v>27526</v>
          </cell>
          <cell r="J143">
            <v>1624</v>
          </cell>
          <cell r="K143" t="str">
            <v>MAYAGUEZ</v>
          </cell>
          <cell r="L143">
            <v>43648</v>
          </cell>
        </row>
        <row r="144">
          <cell r="B144">
            <v>1082920445</v>
          </cell>
          <cell r="C144" t="str">
            <v>SANTA MARTA</v>
          </cell>
          <cell r="D144" t="str">
            <v>PEREZ ALARCON OSCAR IVAN</v>
          </cell>
          <cell r="E144" t="str">
            <v>M</v>
          </cell>
          <cell r="F144" t="str">
            <v>CALLE 9 F4 60 190</v>
          </cell>
          <cell r="G144" t="str">
            <v>SANTA MARTA</v>
          </cell>
          <cell r="H144">
            <v>3016566037</v>
          </cell>
          <cell r="I144">
            <v>33115</v>
          </cell>
          <cell r="J144">
            <v>1634</v>
          </cell>
          <cell r="K144" t="str">
            <v>DRUMMOND PORT</v>
          </cell>
          <cell r="L144">
            <v>43328</v>
          </cell>
        </row>
        <row r="145">
          <cell r="B145">
            <v>84090281</v>
          </cell>
          <cell r="C145" t="str">
            <v>RIOHACHA</v>
          </cell>
          <cell r="D145" t="str">
            <v>PEREZ GARAY EDINSON ENRIQUE</v>
          </cell>
          <cell r="E145" t="str">
            <v>M</v>
          </cell>
          <cell r="F145" t="str">
            <v>DIAGONAL 11 1G 44</v>
          </cell>
          <cell r="G145" t="str">
            <v>LA JAGUA DE IBIRICO</v>
          </cell>
          <cell r="H145">
            <v>3177395981</v>
          </cell>
          <cell r="I145">
            <v>29912</v>
          </cell>
          <cell r="J145">
            <v>1634</v>
          </cell>
          <cell r="K145" t="str">
            <v>DRUMMOND</v>
          </cell>
          <cell r="L145">
            <v>39183</v>
          </cell>
        </row>
        <row r="146">
          <cell r="B146">
            <v>10898718</v>
          </cell>
          <cell r="C146" t="str">
            <v>VALENCIA</v>
          </cell>
          <cell r="D146" t="str">
            <v>PEREZ MENDOZA RAMON</v>
          </cell>
          <cell r="E146" t="str">
            <v>M</v>
          </cell>
          <cell r="F146" t="str">
            <v xml:space="preserve">DIAG 21 BIS 4H 68 </v>
          </cell>
          <cell r="G146" t="str">
            <v>LA JAGUA DE IBIRICO</v>
          </cell>
          <cell r="H146">
            <v>3186932384</v>
          </cell>
          <cell r="I146">
            <v>23231</v>
          </cell>
          <cell r="J146">
            <v>1634</v>
          </cell>
          <cell r="K146" t="str">
            <v>DRUMMOND</v>
          </cell>
          <cell r="L146">
            <v>40120</v>
          </cell>
        </row>
        <row r="147">
          <cell r="B147">
            <v>1064112207</v>
          </cell>
          <cell r="C147" t="str">
            <v>LA JAGUA IBIRICO</v>
          </cell>
          <cell r="D147" t="str">
            <v>PEREZ TAPIA ESNEIDER</v>
          </cell>
          <cell r="E147" t="str">
            <v>M</v>
          </cell>
          <cell r="F147" t="str">
            <v>DIAG 12 10B 52</v>
          </cell>
          <cell r="G147" t="str">
            <v>LA JAGUA DE IBIRICO</v>
          </cell>
          <cell r="H147">
            <v>3196417328</v>
          </cell>
          <cell r="I147">
            <v>33334</v>
          </cell>
          <cell r="J147">
            <v>1634</v>
          </cell>
          <cell r="K147" t="str">
            <v>DRUMMOND</v>
          </cell>
          <cell r="L147">
            <v>42068</v>
          </cell>
        </row>
        <row r="148">
          <cell r="B148">
            <v>88284830</v>
          </cell>
          <cell r="C148" t="str">
            <v>OCA¥A</v>
          </cell>
          <cell r="D148" t="str">
            <v>PEREZ TORRADO ALEXANDER</v>
          </cell>
          <cell r="E148" t="str">
            <v>M</v>
          </cell>
          <cell r="F148" t="str">
            <v>CRA 10  3 96</v>
          </cell>
          <cell r="G148" t="str">
            <v>OCANA</v>
          </cell>
          <cell r="H148">
            <v>3185118239</v>
          </cell>
          <cell r="I148">
            <v>28752</v>
          </cell>
          <cell r="J148">
            <v>1634</v>
          </cell>
          <cell r="K148" t="str">
            <v>DRUMMOND</v>
          </cell>
          <cell r="L148">
            <v>40756</v>
          </cell>
        </row>
        <row r="149">
          <cell r="B149">
            <v>1067720805</v>
          </cell>
          <cell r="C149" t="str">
            <v>AGUSTIN CODAZZI</v>
          </cell>
          <cell r="D149" t="str">
            <v>POLO MUNOZ CARLOS ALBEIRO</v>
          </cell>
          <cell r="E149" t="str">
            <v>M</v>
          </cell>
          <cell r="F149" t="str">
            <v>CLL 20 CRA 23 16</v>
          </cell>
          <cell r="G149" t="str">
            <v>AGUSTIN CODAZZI</v>
          </cell>
          <cell r="H149">
            <v>3043827720</v>
          </cell>
          <cell r="I149">
            <v>33275</v>
          </cell>
          <cell r="J149">
            <v>1634</v>
          </cell>
          <cell r="K149" t="str">
            <v>DRUMMOND</v>
          </cell>
          <cell r="L149">
            <v>43105</v>
          </cell>
        </row>
        <row r="150">
          <cell r="B150">
            <v>84031777</v>
          </cell>
          <cell r="C150" t="str">
            <v>RIOHACHA</v>
          </cell>
          <cell r="D150" t="str">
            <v>PUSHAINA BLAS ANDRES</v>
          </cell>
          <cell r="E150" t="str">
            <v>M</v>
          </cell>
          <cell r="F150" t="str">
            <v>CALLE 15 N13 21</v>
          </cell>
          <cell r="G150" t="str">
            <v>RIOHACHA</v>
          </cell>
          <cell r="H150">
            <v>3117264309</v>
          </cell>
          <cell r="I150">
            <v>24449</v>
          </cell>
          <cell r="J150">
            <v>167602</v>
          </cell>
          <cell r="K150" t="str">
            <v>COMERCIAL COSTA (S)</v>
          </cell>
          <cell r="L150">
            <v>44778</v>
          </cell>
        </row>
        <row r="151">
          <cell r="B151">
            <v>1007387338</v>
          </cell>
          <cell r="C151" t="str">
            <v>LA JAGUA IBIRICO</v>
          </cell>
          <cell r="D151" t="str">
            <v>QUINTERO CUELLO ANDRES ALONSO</v>
          </cell>
          <cell r="E151" t="str">
            <v>M</v>
          </cell>
          <cell r="F151" t="str">
            <v>DIAGONAL 1 1A 30</v>
          </cell>
          <cell r="G151" t="str">
            <v>LA JAGUA DE IBIRICO</v>
          </cell>
          <cell r="H151">
            <v>3174583334</v>
          </cell>
          <cell r="I151">
            <v>32749</v>
          </cell>
          <cell r="J151">
            <v>1634</v>
          </cell>
          <cell r="K151" t="str">
            <v>DRUMMOND</v>
          </cell>
          <cell r="L151">
            <v>41655</v>
          </cell>
        </row>
        <row r="152">
          <cell r="B152">
            <v>1113536818</v>
          </cell>
          <cell r="C152" t="str">
            <v>CANDELARIA</v>
          </cell>
          <cell r="D152" t="str">
            <v>RAMIREZ CAICEDO JERSON FELIPE</v>
          </cell>
          <cell r="E152" t="str">
            <v>M</v>
          </cell>
          <cell r="F152" t="str">
            <v>HACIENDA LA COLOMBIANA</v>
          </cell>
          <cell r="G152" t="str">
            <v>CANDELARIA</v>
          </cell>
          <cell r="H152">
            <v>3128627272</v>
          </cell>
          <cell r="I152">
            <v>35569</v>
          </cell>
          <cell r="J152">
            <v>1624</v>
          </cell>
          <cell r="K152" t="str">
            <v>MAYAGUEZ</v>
          </cell>
          <cell r="L152">
            <v>44900</v>
          </cell>
        </row>
        <row r="153">
          <cell r="B153">
            <v>94469902</v>
          </cell>
          <cell r="C153" t="str">
            <v>CANDELARIA</v>
          </cell>
          <cell r="D153" t="str">
            <v>RECALDE ACOSTA WILMAR ALBEIRO</v>
          </cell>
          <cell r="E153" t="str">
            <v>M</v>
          </cell>
          <cell r="F153" t="str">
            <v>CARRERA 1 3 28</v>
          </cell>
          <cell r="G153" t="str">
            <v>CANDELARIA</v>
          </cell>
          <cell r="H153">
            <v>3103691602</v>
          </cell>
          <cell r="I153">
            <v>29424</v>
          </cell>
          <cell r="J153">
            <v>1624</v>
          </cell>
          <cell r="K153" t="str">
            <v>MAYAGUEZ</v>
          </cell>
          <cell r="L153">
            <v>40375</v>
          </cell>
        </row>
        <row r="154">
          <cell r="B154">
            <v>1114888948</v>
          </cell>
          <cell r="C154" t="str">
            <v>FLORIDA</v>
          </cell>
          <cell r="D154" t="str">
            <v>RESTREPO VALENCIA NAYLEN XIMENA</v>
          </cell>
          <cell r="E154" t="str">
            <v>F</v>
          </cell>
          <cell r="F154" t="str">
            <v>CRA 32A 13 03</v>
          </cell>
          <cell r="G154" t="str">
            <v>FLORIDA</v>
          </cell>
          <cell r="H154">
            <v>3233219346</v>
          </cell>
          <cell r="I154">
            <v>33983</v>
          </cell>
          <cell r="J154">
            <v>1624</v>
          </cell>
          <cell r="K154" t="str">
            <v>MAYAGUEZ</v>
          </cell>
          <cell r="L154">
            <v>44431</v>
          </cell>
        </row>
        <row r="155">
          <cell r="B155">
            <v>77178367</v>
          </cell>
          <cell r="C155" t="str">
            <v>AGUACHICA</v>
          </cell>
          <cell r="D155" t="str">
            <v>RINCON QUINTERO ABEL</v>
          </cell>
          <cell r="E155" t="str">
            <v>M</v>
          </cell>
          <cell r="F155" t="str">
            <v>CARRERA 26 11B 22</v>
          </cell>
          <cell r="G155" t="str">
            <v>AGUACHICA</v>
          </cell>
          <cell r="H155">
            <v>3135129566</v>
          </cell>
          <cell r="I155">
            <v>28080</v>
          </cell>
          <cell r="J155">
            <v>1618</v>
          </cell>
          <cell r="K155" t="str">
            <v>CALENTURITAS</v>
          </cell>
          <cell r="L155">
            <v>40326</v>
          </cell>
        </row>
        <row r="156">
          <cell r="B156">
            <v>1063283533</v>
          </cell>
          <cell r="C156" t="str">
            <v>MONTELIBANO</v>
          </cell>
          <cell r="D156" t="str">
            <v>RODINO RICARDO JAIME</v>
          </cell>
          <cell r="E156" t="str">
            <v>M</v>
          </cell>
          <cell r="F156" t="str">
            <v>CARRERA 18 4 81</v>
          </cell>
          <cell r="G156" t="str">
            <v>LA LOMA</v>
          </cell>
          <cell r="H156">
            <v>3187692818</v>
          </cell>
          <cell r="I156">
            <v>32286</v>
          </cell>
          <cell r="J156">
            <v>1634</v>
          </cell>
          <cell r="K156" t="str">
            <v>DRUMMOND</v>
          </cell>
          <cell r="L156">
            <v>42065</v>
          </cell>
        </row>
        <row r="157">
          <cell r="B157">
            <v>1062811236</v>
          </cell>
          <cell r="C157" t="str">
            <v>BECERRIL</v>
          </cell>
          <cell r="D157" t="str">
            <v>RODRIGUEZ RINCON DILSON</v>
          </cell>
          <cell r="E157" t="str">
            <v>M</v>
          </cell>
          <cell r="F157" t="str">
            <v>KRA 11 6 40</v>
          </cell>
          <cell r="G157" t="str">
            <v>BECERRIL</v>
          </cell>
          <cell r="H157">
            <v>3173781962</v>
          </cell>
          <cell r="I157">
            <v>34396</v>
          </cell>
          <cell r="J157">
            <v>1634</v>
          </cell>
          <cell r="K157" t="str">
            <v>DRUMMOND</v>
          </cell>
          <cell r="L157">
            <v>43395</v>
          </cell>
        </row>
        <row r="158">
          <cell r="B158">
            <v>1065637640</v>
          </cell>
          <cell r="C158" t="str">
            <v>VALLEDUPAR</v>
          </cell>
          <cell r="D158" t="str">
            <v>ROJANO CUADRADO RAFAEL ANDRES</v>
          </cell>
          <cell r="E158" t="str">
            <v>M</v>
          </cell>
          <cell r="F158" t="str">
            <v>CALLE 12 9 26</v>
          </cell>
          <cell r="G158" t="str">
            <v>VALLEDUPAR</v>
          </cell>
          <cell r="H158">
            <v>3183234025</v>
          </cell>
          <cell r="I158">
            <v>33632</v>
          </cell>
          <cell r="J158">
            <v>167602</v>
          </cell>
          <cell r="K158" t="str">
            <v>COMERCIAL COSTA (S)</v>
          </cell>
          <cell r="L158">
            <v>44774</v>
          </cell>
        </row>
        <row r="159">
          <cell r="B159">
            <v>1065833171</v>
          </cell>
          <cell r="C159" t="str">
            <v>VALLEDUPAR</v>
          </cell>
          <cell r="D159" t="str">
            <v>ROJAS ALVEAR RICARDO ANDRES</v>
          </cell>
          <cell r="E159" t="str">
            <v>M</v>
          </cell>
          <cell r="F159" t="str">
            <v>CRA 5 30B 25</v>
          </cell>
          <cell r="G159" t="str">
            <v>VALLEDUPAR</v>
          </cell>
          <cell r="H159">
            <v>5882248</v>
          </cell>
          <cell r="I159">
            <v>35580</v>
          </cell>
          <cell r="J159">
            <v>1634</v>
          </cell>
          <cell r="K159" t="str">
            <v>DRUMMOND</v>
          </cell>
          <cell r="L159">
            <v>43620</v>
          </cell>
        </row>
        <row r="160">
          <cell r="B160">
            <v>1010240625</v>
          </cell>
          <cell r="C160" t="str">
            <v>BOGOTA</v>
          </cell>
          <cell r="D160" t="str">
            <v>ROMERO SILVA ANDRES FELIPE</v>
          </cell>
          <cell r="E160" t="str">
            <v>M</v>
          </cell>
          <cell r="F160" t="str">
            <v>CR 55 N 152B 68 TORRE 1 APTO 1202</v>
          </cell>
          <cell r="G160" t="str">
            <v>BOGOTA</v>
          </cell>
          <cell r="H160">
            <v>3016463655</v>
          </cell>
          <cell r="I160">
            <v>35975</v>
          </cell>
          <cell r="J160">
            <v>1689</v>
          </cell>
          <cell r="K160" t="str">
            <v>BUSSINES INTELLIGENCE DATA GLOBAL</v>
          </cell>
          <cell r="L160">
            <v>44979</v>
          </cell>
        </row>
        <row r="161">
          <cell r="B161">
            <v>1082241607</v>
          </cell>
          <cell r="C161" t="str">
            <v>ARIGUANI</v>
          </cell>
          <cell r="D161" t="str">
            <v>SALCEDO CABRERA SERGIO LUIS</v>
          </cell>
          <cell r="E161" t="str">
            <v>M</v>
          </cell>
          <cell r="F161" t="str">
            <v>CRA 34C CALLE 59</v>
          </cell>
          <cell r="G161" t="str">
            <v>BARRANQUILLA</v>
          </cell>
          <cell r="H161">
            <v>3166639834</v>
          </cell>
          <cell r="I161">
            <v>31509</v>
          </cell>
          <cell r="J161">
            <v>1634</v>
          </cell>
          <cell r="K161" t="str">
            <v>DRUMMOND</v>
          </cell>
          <cell r="L161">
            <v>43360</v>
          </cell>
        </row>
        <row r="162">
          <cell r="B162">
            <v>1048324757</v>
          </cell>
          <cell r="C162" t="str">
            <v>MALAMBO</v>
          </cell>
          <cell r="D162" t="str">
            <v>SANCHEZ ACOSTA CHARLYS DUVAN</v>
          </cell>
          <cell r="E162" t="str">
            <v>M</v>
          </cell>
          <cell r="F162" t="str">
            <v>CL 36B 29 59</v>
          </cell>
          <cell r="G162" t="str">
            <v>MALAMBO</v>
          </cell>
          <cell r="H162">
            <v>3007683556</v>
          </cell>
          <cell r="I162">
            <v>35665</v>
          </cell>
          <cell r="J162">
            <v>1692</v>
          </cell>
          <cell r="K162" t="str">
            <v>GRH</v>
          </cell>
          <cell r="L162">
            <v>43832</v>
          </cell>
        </row>
        <row r="163">
          <cell r="B163">
            <v>1007413129</v>
          </cell>
          <cell r="C163" t="str">
            <v>BARRANQUILLA</v>
          </cell>
          <cell r="D163" t="str">
            <v>SANCHEZ FELIZZOLA ANDRES SEB</v>
          </cell>
          <cell r="E163" t="str">
            <v>M</v>
          </cell>
          <cell r="F163" t="str">
            <v>CRA 1D1 N 37F 32</v>
          </cell>
          <cell r="G163" t="str">
            <v>BARRANQUILLA</v>
          </cell>
          <cell r="H163">
            <v>3122018244</v>
          </cell>
          <cell r="I163">
            <v>36464</v>
          </cell>
          <cell r="J163">
            <v>1642</v>
          </cell>
          <cell r="K163" t="str">
            <v>ECUADOR</v>
          </cell>
          <cell r="L163">
            <v>45261</v>
          </cell>
        </row>
        <row r="164">
          <cell r="B164">
            <v>84091183</v>
          </cell>
          <cell r="C164" t="str">
            <v>RIOHACHA</v>
          </cell>
          <cell r="D164" t="str">
            <v>SANCHEZ JIMENEZ LUIS CARLOS</v>
          </cell>
          <cell r="E164" t="str">
            <v>M</v>
          </cell>
          <cell r="F164" t="str">
            <v>CALLE 18A 24 20</v>
          </cell>
          <cell r="G164" t="str">
            <v>HATONUEVO</v>
          </cell>
          <cell r="H164">
            <v>3154388888</v>
          </cell>
          <cell r="I164">
            <v>30181</v>
          </cell>
          <cell r="J164">
            <v>1634</v>
          </cell>
          <cell r="K164" t="str">
            <v>DRUMMOND</v>
          </cell>
          <cell r="L164">
            <v>41655</v>
          </cell>
        </row>
        <row r="165">
          <cell r="B165">
            <v>1143228894</v>
          </cell>
          <cell r="C165" t="str">
            <v>BARRANQUILLA</v>
          </cell>
          <cell r="D165" t="str">
            <v>SAYAS OSORIO JEFFERSON</v>
          </cell>
          <cell r="E165" t="str">
            <v>M</v>
          </cell>
          <cell r="F165" t="str">
            <v>CRA 5 A 5 37</v>
          </cell>
          <cell r="G165" t="str">
            <v>BECERRIL</v>
          </cell>
          <cell r="H165">
            <v>3113346159</v>
          </cell>
          <cell r="I165">
            <v>32785</v>
          </cell>
          <cell r="J165">
            <v>1634</v>
          </cell>
          <cell r="K165" t="str">
            <v>DRUMMOND</v>
          </cell>
          <cell r="L165">
            <v>43425</v>
          </cell>
        </row>
        <row r="166">
          <cell r="B166">
            <v>1066000645</v>
          </cell>
          <cell r="C166" t="str">
            <v>EL PASO</v>
          </cell>
          <cell r="D166" t="str">
            <v>SERNA GUARDIA DANIEL ENRIQUE</v>
          </cell>
          <cell r="E166" t="str">
            <v>M</v>
          </cell>
          <cell r="F166" t="str">
            <v>CALLE 2 8A 06</v>
          </cell>
          <cell r="G166" t="str">
            <v>EL PASO</v>
          </cell>
          <cell r="H166">
            <v>3213107837</v>
          </cell>
          <cell r="I166">
            <v>35714</v>
          </cell>
          <cell r="J166">
            <v>1634</v>
          </cell>
          <cell r="K166" t="str">
            <v>DRUMMOND</v>
          </cell>
          <cell r="L166">
            <v>44279</v>
          </cell>
        </row>
        <row r="167">
          <cell r="B167">
            <v>79752570</v>
          </cell>
          <cell r="C167" t="str">
            <v>BOGOTA</v>
          </cell>
          <cell r="D167" t="str">
            <v>SERRANO URREGO JHON RICHAR</v>
          </cell>
          <cell r="E167" t="str">
            <v>M</v>
          </cell>
          <cell r="F167" t="str">
            <v>CALLE 59A 76A 95</v>
          </cell>
          <cell r="G167" t="str">
            <v>HATONUEVO</v>
          </cell>
          <cell r="H167">
            <v>3143653680</v>
          </cell>
          <cell r="I167">
            <v>27198</v>
          </cell>
          <cell r="J167">
            <v>163501</v>
          </cell>
          <cell r="K167" t="str">
            <v>SURINAM</v>
          </cell>
          <cell r="L167">
            <v>41655</v>
          </cell>
        </row>
        <row r="168">
          <cell r="B168">
            <v>77156839</v>
          </cell>
          <cell r="C168" t="str">
            <v>AGUSTIN CODAZZI</v>
          </cell>
          <cell r="D168" t="str">
            <v>SIERRA MENESES GREGORIO ALBERTO</v>
          </cell>
          <cell r="E168" t="str">
            <v>M</v>
          </cell>
          <cell r="F168" t="str">
            <v>MZ N 12 54</v>
          </cell>
          <cell r="G168" t="str">
            <v>AGUSTIN CODAZZI</v>
          </cell>
          <cell r="H168">
            <v>3103724607</v>
          </cell>
          <cell r="I168">
            <v>27046</v>
          </cell>
          <cell r="J168">
            <v>1634</v>
          </cell>
          <cell r="K168" t="str">
            <v>DRUMMOND</v>
          </cell>
          <cell r="L168">
            <v>40163</v>
          </cell>
        </row>
        <row r="169">
          <cell r="B169">
            <v>46384484</v>
          </cell>
          <cell r="C169" t="str">
            <v>SOGAMOSO</v>
          </cell>
          <cell r="D169" t="str">
            <v>SOLANO FIGUEROA JESSICA ALEJANDRA</v>
          </cell>
          <cell r="E169" t="str">
            <v>F</v>
          </cell>
          <cell r="F169" t="str">
            <v>CALLE 8 5 73 APT 302</v>
          </cell>
          <cell r="G169" t="str">
            <v>RIOHACHA</v>
          </cell>
          <cell r="H169">
            <v>3175860348</v>
          </cell>
          <cell r="I169">
            <v>30423</v>
          </cell>
          <cell r="J169">
            <v>1634</v>
          </cell>
          <cell r="K169" t="str">
            <v>DRUMMOND</v>
          </cell>
          <cell r="L169">
            <v>41219</v>
          </cell>
        </row>
        <row r="170">
          <cell r="B170">
            <v>78698370</v>
          </cell>
          <cell r="C170" t="str">
            <v>MONTERIA</v>
          </cell>
          <cell r="D170" t="str">
            <v>SOLERA COGOLLO CARMELO</v>
          </cell>
          <cell r="E170" t="str">
            <v>M</v>
          </cell>
          <cell r="F170" t="str">
            <v>CALLE 75C 22D 39</v>
          </cell>
          <cell r="G170" t="str">
            <v>SOLEDAD</v>
          </cell>
          <cell r="H170">
            <v>3929617</v>
          </cell>
          <cell r="I170">
            <v>25035</v>
          </cell>
          <cell r="J170">
            <v>1693</v>
          </cell>
          <cell r="K170" t="str">
            <v>LOGISTICA Y SERVICIOS</v>
          </cell>
          <cell r="L170">
            <v>40725</v>
          </cell>
        </row>
        <row r="171">
          <cell r="B171">
            <v>84095827</v>
          </cell>
          <cell r="C171" t="str">
            <v>RIOHACHA</v>
          </cell>
          <cell r="D171" t="str">
            <v>SOSA MEDINA BREINER FREISER</v>
          </cell>
          <cell r="E171" t="str">
            <v>M</v>
          </cell>
          <cell r="F171" t="str">
            <v>CRA 12A1 48 32</v>
          </cell>
          <cell r="G171" t="str">
            <v>RIOHACHA</v>
          </cell>
          <cell r="H171">
            <v>3107415099</v>
          </cell>
          <cell r="I171">
            <v>31205</v>
          </cell>
          <cell r="J171">
            <v>1618</v>
          </cell>
          <cell r="K171" t="str">
            <v>CALENTURITAS</v>
          </cell>
          <cell r="L171">
            <v>44095</v>
          </cell>
        </row>
        <row r="172">
          <cell r="B172">
            <v>1067722468</v>
          </cell>
          <cell r="C172" t="str">
            <v>AGUSTIN CODAZZI</v>
          </cell>
          <cell r="D172" t="str">
            <v>STEVENSON ZULETA IVAN FELIPE</v>
          </cell>
          <cell r="E172" t="str">
            <v>M</v>
          </cell>
          <cell r="F172" t="str">
            <v>MZ 2 CASA 19</v>
          </cell>
          <cell r="G172" t="str">
            <v>AGUSTIN CODAZZI</v>
          </cell>
          <cell r="H172">
            <v>3202721508</v>
          </cell>
          <cell r="I172">
            <v>33774</v>
          </cell>
          <cell r="J172">
            <v>1678</v>
          </cell>
          <cell r="K172" t="str">
            <v>ANTIOQUIA MINING</v>
          </cell>
          <cell r="L172">
            <v>44474</v>
          </cell>
        </row>
        <row r="173">
          <cell r="B173">
            <v>84095707</v>
          </cell>
          <cell r="C173" t="str">
            <v>RIOHACHA</v>
          </cell>
          <cell r="D173" t="str">
            <v>SUAREZ LEVETTE SORMELIS XAVIER</v>
          </cell>
          <cell r="E173" t="str">
            <v>M</v>
          </cell>
          <cell r="F173" t="str">
            <v>CALLE 28B 4 18</v>
          </cell>
          <cell r="G173" t="str">
            <v>ALBANIA</v>
          </cell>
          <cell r="H173">
            <v>3014549641</v>
          </cell>
          <cell r="I173">
            <v>31088</v>
          </cell>
          <cell r="J173">
            <v>1618</v>
          </cell>
          <cell r="K173" t="str">
            <v>CALENTURITAS</v>
          </cell>
          <cell r="L173">
            <v>44264</v>
          </cell>
        </row>
        <row r="174">
          <cell r="B174">
            <v>1080015830</v>
          </cell>
          <cell r="C174" t="str">
            <v>SITINUEVO</v>
          </cell>
          <cell r="D174" t="str">
            <v>SUAREZ SUAREZ JOSUE DAVID</v>
          </cell>
          <cell r="E174" t="str">
            <v>M</v>
          </cell>
          <cell r="F174" t="str">
            <v>CALLE 5 9 02</v>
          </cell>
          <cell r="G174" t="str">
            <v>CIENEGA</v>
          </cell>
          <cell r="H174">
            <v>3045955706</v>
          </cell>
          <cell r="I174">
            <v>33652</v>
          </cell>
          <cell r="J174">
            <v>1634</v>
          </cell>
          <cell r="K174" t="str">
            <v>DRUMMOND PORT</v>
          </cell>
          <cell r="L174">
            <v>44198</v>
          </cell>
        </row>
        <row r="175">
          <cell r="B175">
            <v>1214746153</v>
          </cell>
          <cell r="C175" t="str">
            <v>MEDELLIN</v>
          </cell>
          <cell r="D175" t="str">
            <v>TABORDA ZAPATA JOHNER</v>
          </cell>
          <cell r="E175" t="str">
            <v>M</v>
          </cell>
          <cell r="F175" t="str">
            <v>CALLE 73 59A 95</v>
          </cell>
          <cell r="G175" t="str">
            <v>BELLO</v>
          </cell>
          <cell r="H175">
            <v>3134145716</v>
          </cell>
          <cell r="I175">
            <v>36239</v>
          </cell>
          <cell r="J175">
            <v>167602</v>
          </cell>
          <cell r="K175" t="str">
            <v>COMERCIAL COSTA (S)</v>
          </cell>
          <cell r="L175">
            <v>44531</v>
          </cell>
        </row>
        <row r="176">
          <cell r="B176">
            <v>55224219</v>
          </cell>
          <cell r="C176" t="str">
            <v>BARRANQUILLA</v>
          </cell>
          <cell r="D176" t="str">
            <v>TOCORA ANDRADE LILIBETH MARIA</v>
          </cell>
          <cell r="E176" t="str">
            <v>F</v>
          </cell>
          <cell r="F176" t="str">
            <v>CALLE 58 24 19 PISO 2</v>
          </cell>
          <cell r="G176" t="str">
            <v>BARRANQUILLA</v>
          </cell>
          <cell r="H176">
            <v>3621739</v>
          </cell>
          <cell r="I176">
            <v>30715</v>
          </cell>
          <cell r="J176">
            <v>1694</v>
          </cell>
          <cell r="K176" t="str">
            <v>FINANCIERA &amp; IT</v>
          </cell>
          <cell r="L176">
            <v>40787</v>
          </cell>
        </row>
        <row r="177">
          <cell r="B177">
            <v>1065817475</v>
          </cell>
          <cell r="C177" t="str">
            <v>VALLEDUPAR</v>
          </cell>
          <cell r="D177" t="str">
            <v>TORRES CUELLO ANDRES SEBASTIAN</v>
          </cell>
          <cell r="E177" t="str">
            <v>M</v>
          </cell>
          <cell r="F177" t="str">
            <v>MANZANA 183 CASA 10</v>
          </cell>
          <cell r="G177" t="str">
            <v>VALLEDUPAR</v>
          </cell>
          <cell r="H177">
            <v>3006473204</v>
          </cell>
          <cell r="I177">
            <v>34926</v>
          </cell>
          <cell r="J177">
            <v>1634</v>
          </cell>
          <cell r="K177" t="str">
            <v>DRUMMOND</v>
          </cell>
          <cell r="L177">
            <v>43455</v>
          </cell>
        </row>
        <row r="178">
          <cell r="B178">
            <v>1004279958</v>
          </cell>
          <cell r="C178" t="str">
            <v>PLATO</v>
          </cell>
          <cell r="D178" t="str">
            <v>TORRES MEDINA EMERSON RAFAEL</v>
          </cell>
          <cell r="E178" t="str">
            <v>M</v>
          </cell>
          <cell r="F178" t="str">
            <v>CALLE 52 31 06</v>
          </cell>
          <cell r="G178" t="str">
            <v>BARRANQUILLA</v>
          </cell>
          <cell r="H178">
            <v>3104235708</v>
          </cell>
          <cell r="I178">
            <v>33363</v>
          </cell>
          <cell r="J178">
            <v>1640</v>
          </cell>
          <cell r="K178" t="str">
            <v>BARRANQUILLA PORT</v>
          </cell>
          <cell r="L178">
            <v>44256</v>
          </cell>
        </row>
        <row r="179">
          <cell r="B179">
            <v>1143225701</v>
          </cell>
          <cell r="C179" t="str">
            <v>BARRANQUILLA</v>
          </cell>
          <cell r="D179" t="str">
            <v>TORRES RIOS RODOLFO ANDRES</v>
          </cell>
          <cell r="E179" t="str">
            <v>M</v>
          </cell>
          <cell r="F179" t="str">
            <v>TRANSV 43C 102 153 TORRE 2 APTO 912</v>
          </cell>
          <cell r="G179" t="str">
            <v>BARRANQUILLA</v>
          </cell>
          <cell r="H179">
            <v>3116138273</v>
          </cell>
          <cell r="I179">
            <v>32600</v>
          </cell>
          <cell r="J179">
            <v>1694</v>
          </cell>
          <cell r="K179" t="str">
            <v>FINANCIERA &amp; IT</v>
          </cell>
          <cell r="L179">
            <v>42675</v>
          </cell>
        </row>
        <row r="180">
          <cell r="B180">
            <v>1140820076</v>
          </cell>
          <cell r="C180" t="str">
            <v>BARRANQUILLA</v>
          </cell>
          <cell r="D180" t="str">
            <v>TORRES SALAMANCA EDGAR RICARDO</v>
          </cell>
          <cell r="E180" t="str">
            <v>M</v>
          </cell>
          <cell r="F180" t="str">
            <v>CL 24 20 21</v>
          </cell>
          <cell r="G180" t="str">
            <v>SANTA MARTA</v>
          </cell>
          <cell r="H180">
            <v>3166471148</v>
          </cell>
          <cell r="I180">
            <v>32404</v>
          </cell>
          <cell r="J180">
            <v>1634</v>
          </cell>
          <cell r="K180" t="str">
            <v>DRUMMOND</v>
          </cell>
          <cell r="L180">
            <v>43252</v>
          </cell>
        </row>
        <row r="181">
          <cell r="B181">
            <v>1193292865</v>
          </cell>
          <cell r="C181" t="str">
            <v>BARRANQUILLA</v>
          </cell>
          <cell r="D181" t="str">
            <v>TOVAR ESCORCIA LEONARDO DANIEL</v>
          </cell>
          <cell r="E181" t="str">
            <v>M</v>
          </cell>
          <cell r="F181" t="str">
            <v>CRA 38 32 99</v>
          </cell>
          <cell r="G181" t="str">
            <v>SOLEDAD</v>
          </cell>
          <cell r="H181">
            <v>3007836379</v>
          </cell>
          <cell r="I181">
            <v>36631</v>
          </cell>
          <cell r="J181">
            <v>1699</v>
          </cell>
          <cell r="K181" t="str">
            <v>PITCREW GLOBAL</v>
          </cell>
          <cell r="L181">
            <v>45119</v>
          </cell>
        </row>
        <row r="182">
          <cell r="B182">
            <v>1064109219</v>
          </cell>
          <cell r="C182" t="str">
            <v>LA JAGUA DE IBIRICO</v>
          </cell>
          <cell r="D182" t="str">
            <v>URSOLA ORTEGA ANDRES FELIPE</v>
          </cell>
          <cell r="E182" t="str">
            <v>M</v>
          </cell>
          <cell r="F182" t="str">
            <v>VEREDA LA ARACORAIMA</v>
          </cell>
          <cell r="G182" t="str">
            <v>LA JAGUA DE IBIRICO</v>
          </cell>
          <cell r="H182">
            <v>3117196710</v>
          </cell>
          <cell r="I182">
            <v>32129</v>
          </cell>
          <cell r="J182">
            <v>1618</v>
          </cell>
          <cell r="K182" t="str">
            <v>CALENTURITAS</v>
          </cell>
          <cell r="L182">
            <v>44523</v>
          </cell>
        </row>
        <row r="183">
          <cell r="B183">
            <v>15171905</v>
          </cell>
          <cell r="C183" t="str">
            <v>VALLEDUPAR</v>
          </cell>
          <cell r="D183" t="str">
            <v>VANEGAS GUTIERREZ JOSE ANGEL</v>
          </cell>
          <cell r="E183" t="str">
            <v>M</v>
          </cell>
          <cell r="F183" t="str">
            <v>CALLE 20B 3 31</v>
          </cell>
          <cell r="G183" t="str">
            <v>VALLEDUPAR</v>
          </cell>
          <cell r="H183">
            <v>3216913689</v>
          </cell>
          <cell r="I183">
            <v>29622</v>
          </cell>
          <cell r="J183">
            <v>1634</v>
          </cell>
          <cell r="K183" t="str">
            <v>DRUMMOND</v>
          </cell>
          <cell r="L183">
            <v>41671</v>
          </cell>
        </row>
        <row r="184">
          <cell r="B184">
            <v>7602443</v>
          </cell>
          <cell r="C184" t="str">
            <v>SANTA MARTA</v>
          </cell>
          <cell r="D184" t="str">
            <v>VANEGAS ROMERO ERWING RAFAEL</v>
          </cell>
          <cell r="E184" t="str">
            <v>M</v>
          </cell>
          <cell r="F184" t="str">
            <v>CRA 6 24 30</v>
          </cell>
          <cell r="G184" t="str">
            <v>BARRANQUILLA</v>
          </cell>
          <cell r="H184">
            <v>3006188619</v>
          </cell>
          <cell r="I184">
            <v>29175</v>
          </cell>
          <cell r="J184">
            <v>1640</v>
          </cell>
          <cell r="K184" t="str">
            <v>BARRANQUILLA PORT</v>
          </cell>
          <cell r="L184">
            <v>43360</v>
          </cell>
        </row>
        <row r="185">
          <cell r="B185">
            <v>72053455</v>
          </cell>
          <cell r="C185" t="str">
            <v>MALAMBO</v>
          </cell>
          <cell r="D185" t="str">
            <v>VARELA VILLALOBOS RAFAEL ANTONIO</v>
          </cell>
          <cell r="E185" t="str">
            <v>M</v>
          </cell>
          <cell r="F185" t="str">
            <v>CALLE 16 15 42</v>
          </cell>
          <cell r="G185" t="str">
            <v>MALAMBO</v>
          </cell>
          <cell r="H185">
            <v>3002053597</v>
          </cell>
          <cell r="I185">
            <v>29573</v>
          </cell>
          <cell r="J185">
            <v>1634</v>
          </cell>
          <cell r="K185" t="str">
            <v>DRUMMOND PORT</v>
          </cell>
          <cell r="L185">
            <v>42020</v>
          </cell>
        </row>
        <row r="186">
          <cell r="B186">
            <v>1140842286</v>
          </cell>
          <cell r="C186" t="str">
            <v>BARRANQUILLA</v>
          </cell>
          <cell r="D186" t="str">
            <v>VARGAS MANOTAS JISELA MILAGROS</v>
          </cell>
          <cell r="E186" t="str">
            <v>F</v>
          </cell>
          <cell r="F186" t="str">
            <v>CALLE 16 17B 51</v>
          </cell>
          <cell r="G186" t="str">
            <v>GALAPA</v>
          </cell>
          <cell r="H186">
            <v>3005061168</v>
          </cell>
          <cell r="I186">
            <v>33340</v>
          </cell>
          <cell r="J186">
            <v>167001</v>
          </cell>
          <cell r="K186" t="str">
            <v>COMERCIAL CORPORATIVO</v>
          </cell>
          <cell r="L186">
            <v>44928</v>
          </cell>
        </row>
        <row r="187">
          <cell r="B187">
            <v>1064109944</v>
          </cell>
          <cell r="C187" t="str">
            <v>LA JAGUA DE IBIRICO</v>
          </cell>
          <cell r="D187" t="str">
            <v>VARGAS MEDINA EDWIN</v>
          </cell>
          <cell r="E187" t="str">
            <v>M</v>
          </cell>
          <cell r="F187" t="str">
            <v>MZ C CASA 12B</v>
          </cell>
          <cell r="G187" t="str">
            <v>LA JAGUA DE IBIRICO</v>
          </cell>
          <cell r="H187">
            <v>3106435157</v>
          </cell>
          <cell r="I187">
            <v>32724</v>
          </cell>
          <cell r="J187">
            <v>1639</v>
          </cell>
          <cell r="K187" t="str">
            <v>UNDER GROUND SERVICES</v>
          </cell>
          <cell r="L187">
            <v>44737</v>
          </cell>
        </row>
        <row r="188">
          <cell r="B188">
            <v>1121897993</v>
          </cell>
          <cell r="C188" t="str">
            <v>VILLAVICENCIO</v>
          </cell>
          <cell r="D188" t="str">
            <v>VASQUEZ ROSSI DANIEL FELIPE</v>
          </cell>
          <cell r="E188" t="str">
            <v>M</v>
          </cell>
          <cell r="F188" t="str">
            <v>CALLE 1A 25 55</v>
          </cell>
          <cell r="G188" t="str">
            <v>PUERTO COLOMBIA</v>
          </cell>
          <cell r="H188">
            <v>3134009314</v>
          </cell>
          <cell r="I188">
            <v>34037</v>
          </cell>
          <cell r="J188">
            <v>1698</v>
          </cell>
          <cell r="K188" t="str">
            <v>TOMS GLOBAL</v>
          </cell>
          <cell r="L188">
            <v>44593</v>
          </cell>
        </row>
        <row r="189">
          <cell r="B189">
            <v>16274191</v>
          </cell>
          <cell r="C189" t="str">
            <v>PALMIRA</v>
          </cell>
          <cell r="D189" t="str">
            <v>VERA VILLEGAS CARLOS FERNANDO</v>
          </cell>
          <cell r="E189" t="str">
            <v>M</v>
          </cell>
          <cell r="F189" t="str">
            <v>CRA 38 25 D 43</v>
          </cell>
          <cell r="G189" t="str">
            <v>PALMIRA</v>
          </cell>
          <cell r="H189">
            <v>3113624595</v>
          </cell>
          <cell r="I189">
            <v>23720</v>
          </cell>
          <cell r="J189">
            <v>1675</v>
          </cell>
          <cell r="K189" t="str">
            <v>COMERCIAL VALLE</v>
          </cell>
          <cell r="L189">
            <v>44166</v>
          </cell>
        </row>
        <row r="190">
          <cell r="B190">
            <v>1140826797</v>
          </cell>
          <cell r="C190" t="str">
            <v>BARRANQUILLA</v>
          </cell>
          <cell r="D190" t="str">
            <v>VERGARA MUNOZ STEFANI PAMELA</v>
          </cell>
          <cell r="E190" t="str">
            <v>F</v>
          </cell>
          <cell r="F190" t="str">
            <v>CRA 8L 128 56 MZ 19 CASA 41</v>
          </cell>
          <cell r="G190" t="str">
            <v>BARRANQUILLA</v>
          </cell>
          <cell r="H190">
            <v>3117170896</v>
          </cell>
          <cell r="I190">
            <v>32865</v>
          </cell>
          <cell r="J190">
            <v>1693</v>
          </cell>
          <cell r="K190" t="str">
            <v>LOGISTICA Y SERVICIOS</v>
          </cell>
          <cell r="L190">
            <v>44683</v>
          </cell>
        </row>
        <row r="191">
          <cell r="B191">
            <v>1112218508</v>
          </cell>
          <cell r="C191" t="str">
            <v>PALMIRA</v>
          </cell>
          <cell r="D191" t="str">
            <v>ZAMBRANO CUCHALA GUSTAVO ADOLFO</v>
          </cell>
          <cell r="E191" t="str">
            <v>M</v>
          </cell>
          <cell r="F191" t="str">
            <v>CRA 7 4 08</v>
          </cell>
          <cell r="G191" t="str">
            <v>PALMIRA</v>
          </cell>
          <cell r="H191">
            <v>3217739600</v>
          </cell>
          <cell r="I191">
            <v>31544</v>
          </cell>
          <cell r="J191">
            <v>1624</v>
          </cell>
          <cell r="K191" t="str">
            <v>MAYAGUEZ</v>
          </cell>
          <cell r="L191">
            <v>45188</v>
          </cell>
        </row>
        <row r="192">
          <cell r="B192">
            <v>1065615296</v>
          </cell>
          <cell r="C192" t="str">
            <v>VALLEDUPAR</v>
          </cell>
          <cell r="D192" t="str">
            <v>ZAMBRANO ROLON JORGE LUIS</v>
          </cell>
          <cell r="E192" t="str">
            <v>M</v>
          </cell>
          <cell r="F192" t="str">
            <v>CALLE 28 20 35</v>
          </cell>
          <cell r="G192" t="str">
            <v>VALLEDUPAR</v>
          </cell>
          <cell r="H192">
            <v>3016922372</v>
          </cell>
          <cell r="I192">
            <v>32678</v>
          </cell>
          <cell r="J192">
            <v>1634</v>
          </cell>
          <cell r="K192" t="str">
            <v>DRUMMOND</v>
          </cell>
          <cell r="L192">
            <v>44599</v>
          </cell>
        </row>
        <row r="193">
          <cell r="B193">
            <v>1035283426</v>
          </cell>
          <cell r="C193" t="str">
            <v>BURITICA</v>
          </cell>
          <cell r="D193" t="str">
            <v>ZAPATA TUBERQUIA ROCIO</v>
          </cell>
          <cell r="E193" t="str">
            <v>F</v>
          </cell>
          <cell r="F193" t="str">
            <v>BURITICA TABACAL</v>
          </cell>
          <cell r="G193"/>
          <cell r="H193">
            <v>3225024320</v>
          </cell>
          <cell r="I193">
            <v>34379</v>
          </cell>
          <cell r="J193">
            <v>1639</v>
          </cell>
          <cell r="K193" t="str">
            <v>UNDER GROUND SERVICES</v>
          </cell>
          <cell r="L193">
            <v>45246</v>
          </cell>
        </row>
        <row r="194">
          <cell r="B194">
            <v>1122400773</v>
          </cell>
          <cell r="C194" t="str">
            <v>SAN JUAN DEL CESAR</v>
          </cell>
          <cell r="D194" t="str">
            <v>ZUBIRIA DAZA RAFAEL RICARDO</v>
          </cell>
          <cell r="E194" t="str">
            <v>M</v>
          </cell>
          <cell r="F194" t="str">
            <v>CALLE 14 SUR 5 31</v>
          </cell>
          <cell r="G194" t="str">
            <v>SAN JUAN DEL CESAR</v>
          </cell>
          <cell r="H194">
            <v>3184936948</v>
          </cell>
          <cell r="I194">
            <v>32381</v>
          </cell>
          <cell r="J194">
            <v>1634</v>
          </cell>
          <cell r="K194" t="str">
            <v>DRUMMOND</v>
          </cell>
          <cell r="L194">
            <v>41655</v>
          </cell>
        </row>
        <row r="195">
          <cell r="B195">
            <v>84076716</v>
          </cell>
          <cell r="C195" t="str">
            <v>MAICAO</v>
          </cell>
          <cell r="D195" t="str">
            <v>AGUDELO SANGREGORIO JAVIER</v>
          </cell>
          <cell r="E195" t="str">
            <v>M</v>
          </cell>
          <cell r="F195" t="str">
            <v>CRA 8 1 06</v>
          </cell>
          <cell r="G195" t="str">
            <v>HATONUEVO</v>
          </cell>
          <cell r="H195">
            <v>3106924137</v>
          </cell>
          <cell r="I195">
            <v>28346</v>
          </cell>
          <cell r="J195">
            <v>161901</v>
          </cell>
          <cell r="K195" t="str">
            <v>EQUIPO LIVIANO</v>
          </cell>
          <cell r="L195">
            <v>45313</v>
          </cell>
        </row>
        <row r="196">
          <cell r="B196">
            <v>17958337</v>
          </cell>
          <cell r="C196" t="str">
            <v>FONSECA</v>
          </cell>
          <cell r="D196" t="str">
            <v>MOLINA FONSECA JAIDER JOSE</v>
          </cell>
          <cell r="E196" t="str">
            <v>M</v>
          </cell>
          <cell r="F196" t="str">
            <v>CALLE 16 No 17 55</v>
          </cell>
          <cell r="G196" t="str">
            <v>FONSECA</v>
          </cell>
          <cell r="H196">
            <v>3208611843</v>
          </cell>
          <cell r="I196">
            <v>30204</v>
          </cell>
          <cell r="J196">
            <v>1634</v>
          </cell>
          <cell r="K196" t="str">
            <v>DRUMMOND</v>
          </cell>
          <cell r="L196">
            <v>45293</v>
          </cell>
        </row>
        <row r="197">
          <cell r="B197">
            <v>1065827090</v>
          </cell>
          <cell r="C197" t="str">
            <v>VALLEDUPAR</v>
          </cell>
          <cell r="D197" t="str">
            <v>REINA DIAZ JEYSON DAVID</v>
          </cell>
          <cell r="E197" t="str">
            <v>M</v>
          </cell>
          <cell r="F197" t="str">
            <v>CL 10A 4 93</v>
          </cell>
          <cell r="G197" t="str">
            <v>VALLEDUPAR</v>
          </cell>
          <cell r="H197">
            <v>3016124839</v>
          </cell>
          <cell r="I197">
            <v>35308</v>
          </cell>
          <cell r="J197">
            <v>1634</v>
          </cell>
          <cell r="K197" t="str">
            <v>DRUMMOND</v>
          </cell>
          <cell r="L197">
            <v>45333</v>
          </cell>
        </row>
        <row r="198">
          <cell r="B198">
            <v>1003123884</v>
          </cell>
          <cell r="C198" t="str">
            <v>LA JAGUA</v>
          </cell>
          <cell r="D198" t="str">
            <v>RIVERA VILLANUEVA MANUEL EDUARDO NADIN</v>
          </cell>
          <cell r="E198" t="str">
            <v>M</v>
          </cell>
          <cell r="F198" t="str">
            <v>CL 03 05 34</v>
          </cell>
          <cell r="G198" t="str">
            <v>LA JAGUA DE IBIRICO</v>
          </cell>
          <cell r="H198">
            <v>3136720215</v>
          </cell>
          <cell r="I198">
            <v>37569</v>
          </cell>
          <cell r="J198">
            <v>1634</v>
          </cell>
          <cell r="K198" t="str">
            <v>DRUMMOND</v>
          </cell>
          <cell r="L198">
            <v>45308</v>
          </cell>
        </row>
        <row r="199">
          <cell r="B199">
            <v>1004806911</v>
          </cell>
          <cell r="C199" t="str">
            <v>LA JAGUA DE IBIRICO</v>
          </cell>
          <cell r="D199" t="str">
            <v>ROMERO SANTIAGO RONALD JAVIER</v>
          </cell>
          <cell r="E199" t="str">
            <v>M</v>
          </cell>
          <cell r="F199" t="str">
            <v>VILLA PARALUZ</v>
          </cell>
          <cell r="G199" t="str">
            <v>LA LOMA</v>
          </cell>
          <cell r="H199">
            <v>3106565979</v>
          </cell>
          <cell r="I199">
            <v>37440</v>
          </cell>
          <cell r="J199">
            <v>1634</v>
          </cell>
          <cell r="K199" t="str">
            <v>DRUMMOND</v>
          </cell>
          <cell r="L199">
            <v>45317</v>
          </cell>
        </row>
        <row r="200">
          <cell r="B200">
            <v>77091320</v>
          </cell>
          <cell r="C200" t="str">
            <v>VALLEDUPAR</v>
          </cell>
          <cell r="D200" t="str">
            <v>BROCHERO AVILA JHONNY HIDALGO</v>
          </cell>
          <cell r="E200" t="str">
            <v>M</v>
          </cell>
          <cell r="F200" t="str">
            <v>CALLE 7 No 19A 65</v>
          </cell>
          <cell r="G200" t="str">
            <v>VALLEDUPAR</v>
          </cell>
          <cell r="H200">
            <v>3173170554</v>
          </cell>
          <cell r="I200">
            <v>29863</v>
          </cell>
          <cell r="J200">
            <v>1642</v>
          </cell>
          <cell r="K200" t="str">
            <v>ECUADOR</v>
          </cell>
          <cell r="L200">
            <v>45328</v>
          </cell>
        </row>
        <row r="201">
          <cell r="B201">
            <v>1045708613</v>
          </cell>
          <cell r="C201" t="str">
            <v>BARRANQUILLA</v>
          </cell>
          <cell r="D201" t="str">
            <v>BRAVO BOLEMO BRYAN ANDRES</v>
          </cell>
          <cell r="E201" t="str">
            <v>M</v>
          </cell>
          <cell r="F201" t="str">
            <v>CL 32 78A 69</v>
          </cell>
          <cell r="G201" t="str">
            <v>MEDELLIN</v>
          </cell>
          <cell r="H201">
            <v>3017492331</v>
          </cell>
          <cell r="I201">
            <v>33862</v>
          </cell>
          <cell r="J201">
            <v>167602</v>
          </cell>
          <cell r="K201" t="str">
            <v>COMERCIAL COSTA (S)</v>
          </cell>
          <cell r="L201">
            <v>45307</v>
          </cell>
        </row>
        <row r="202">
          <cell r="B202">
            <v>1085170618</v>
          </cell>
          <cell r="C202" t="str">
            <v>GUAMAL</v>
          </cell>
          <cell r="D202" t="str">
            <v>TOLOZA VILLALOBOS RICARDO JOSE</v>
          </cell>
          <cell r="E202" t="str">
            <v>M</v>
          </cell>
          <cell r="F202" t="str">
            <v>CRA 20 04 24</v>
          </cell>
          <cell r="G202" t="str">
            <v>MONTELIBANO</v>
          </cell>
          <cell r="H202">
            <v>3006874492</v>
          </cell>
          <cell r="I202">
            <v>34508</v>
          </cell>
          <cell r="J202">
            <v>167602</v>
          </cell>
          <cell r="K202" t="str">
            <v>COMERCIAL COSTA (S)</v>
          </cell>
          <cell r="L202">
            <v>45329</v>
          </cell>
        </row>
        <row r="203">
          <cell r="B203">
            <v>73570411</v>
          </cell>
          <cell r="C203" t="str">
            <v>CARTAGENA</v>
          </cell>
          <cell r="D203" t="str">
            <v>ARIAS BECHARA HERNAN JOSE</v>
          </cell>
          <cell r="E203" t="str">
            <v>M</v>
          </cell>
          <cell r="F203" t="str">
            <v>AV 3 CL 28 21 128</v>
          </cell>
          <cell r="G203" t="str">
            <v>CARTAGENA</v>
          </cell>
          <cell r="H203">
            <v>3118996370</v>
          </cell>
          <cell r="I203">
            <v>27598</v>
          </cell>
          <cell r="J203">
            <v>167701</v>
          </cell>
          <cell r="K203" t="str">
            <v>COMERCIAL ANTIOQUIA (C)</v>
          </cell>
          <cell r="L203">
            <v>45323</v>
          </cell>
        </row>
        <row r="204">
          <cell r="B204">
            <v>1020481279</v>
          </cell>
          <cell r="C204" t="str">
            <v>BELLO</v>
          </cell>
          <cell r="D204" t="str">
            <v>ZAPATA VALLE DIEGO</v>
          </cell>
          <cell r="E204" t="str">
            <v>M</v>
          </cell>
          <cell r="F204" t="str">
            <v>CR 011 005 177</v>
          </cell>
          <cell r="G204" t="str">
            <v>ANTIOQUIA</v>
          </cell>
          <cell r="H204">
            <v>3216697988</v>
          </cell>
          <cell r="I204">
            <v>35655</v>
          </cell>
          <cell r="J204">
            <v>1678</v>
          </cell>
          <cell r="K204" t="str">
            <v>ANTIOQUIA MINING</v>
          </cell>
          <cell r="L204">
            <v>45323</v>
          </cell>
        </row>
        <row r="205">
          <cell r="B205">
            <v>686376</v>
          </cell>
          <cell r="C205" t="str">
            <v>BOGOTA</v>
          </cell>
          <cell r="D205" t="str">
            <v>FODOR VONLODY HINOJOSA ALBERTO JAVIER</v>
          </cell>
          <cell r="E205" t="str">
            <v>M</v>
          </cell>
          <cell r="F205" t="str">
            <v>CL 72SUR 35 240 APT 2512</v>
          </cell>
          <cell r="G205" t="str">
            <v>SABANETA</v>
          </cell>
          <cell r="H205">
            <v>3144226972</v>
          </cell>
          <cell r="I205">
            <v>34184</v>
          </cell>
          <cell r="J205">
            <v>1694</v>
          </cell>
          <cell r="K205" t="str">
            <v>FINANCIERA &amp; IT</v>
          </cell>
          <cell r="L205">
            <v>45323</v>
          </cell>
        </row>
        <row r="206">
          <cell r="B206">
            <v>1007388540</v>
          </cell>
          <cell r="C206" t="str">
            <v>BURITICA</v>
          </cell>
          <cell r="D206" t="str">
            <v>DURANGO ZAPATA SINDY JOHANA</v>
          </cell>
          <cell r="E206" t="str">
            <v>F</v>
          </cell>
          <cell r="F206" t="str">
            <v>TABACAL CORDILLERITA</v>
          </cell>
          <cell r="G206" t="str">
            <v>BURITICA</v>
          </cell>
          <cell r="H206">
            <v>3122316845</v>
          </cell>
          <cell r="I206">
            <v>36798</v>
          </cell>
          <cell r="J206">
            <v>1639</v>
          </cell>
          <cell r="K206" t="str">
            <v>UNDER GROUND SERVICES</v>
          </cell>
          <cell r="L206">
            <v>45353</v>
          </cell>
        </row>
        <row r="207">
          <cell r="B207">
            <v>1003235902</v>
          </cell>
          <cell r="C207" t="str">
            <v>VALLEDUPAR</v>
          </cell>
          <cell r="D207" t="str">
            <v>FLOREZ MEJIA JHON EVER</v>
          </cell>
          <cell r="E207" t="str">
            <v>M</v>
          </cell>
          <cell r="F207" t="str">
            <v>MZ 2 CASA 11</v>
          </cell>
          <cell r="G207" t="str">
            <v>VALLEDUPAR</v>
          </cell>
          <cell r="H207">
            <v>3016360368</v>
          </cell>
          <cell r="I207">
            <v>37515</v>
          </cell>
          <cell r="J207">
            <v>1634</v>
          </cell>
          <cell r="K207" t="str">
            <v>DRUMMOND</v>
          </cell>
          <cell r="L207">
            <v>45345</v>
          </cell>
        </row>
        <row r="208">
          <cell r="B208">
            <v>1035283077</v>
          </cell>
          <cell r="C208" t="str">
            <v>BURITICA</v>
          </cell>
          <cell r="D208" t="str">
            <v>LOAIZA ACEVEDO IVONNY ALEJA</v>
          </cell>
          <cell r="E208" t="str">
            <v>F</v>
          </cell>
          <cell r="F208" t="str">
            <v>EL NARANJO BURITICA</v>
          </cell>
          <cell r="G208" t="str">
            <v>BURITICA</v>
          </cell>
          <cell r="H208">
            <v>3205654971</v>
          </cell>
          <cell r="I208">
            <v>33779</v>
          </cell>
          <cell r="J208">
            <v>1639</v>
          </cell>
          <cell r="K208" t="str">
            <v>UNDER GROUND SERVICES</v>
          </cell>
          <cell r="L208">
            <v>45353</v>
          </cell>
        </row>
        <row r="209">
          <cell r="B209">
            <v>1082471478</v>
          </cell>
          <cell r="C209" t="str">
            <v>VALLEDUPAR</v>
          </cell>
          <cell r="D209" t="str">
            <v>PALOMINO GARCIA BRAYAN ESMI</v>
          </cell>
          <cell r="E209" t="str">
            <v>M</v>
          </cell>
          <cell r="F209" t="str">
            <v>CL 20F</v>
          </cell>
          <cell r="G209" t="str">
            <v>VALLEDUPAR</v>
          </cell>
          <cell r="H209">
            <v>3217589156</v>
          </cell>
          <cell r="I209">
            <v>38469</v>
          </cell>
          <cell r="J209">
            <v>1634</v>
          </cell>
          <cell r="K209" t="str">
            <v>DRUMMOND</v>
          </cell>
          <cell r="L209">
            <v>45345</v>
          </cell>
        </row>
        <row r="210">
          <cell r="B210">
            <v>1002160541</v>
          </cell>
          <cell r="C210" t="str">
            <v>BARRANQUILLA</v>
          </cell>
          <cell r="D210" t="str">
            <v>REDONDO ALFORD JESUS MANUEL</v>
          </cell>
          <cell r="E210" t="str">
            <v>M</v>
          </cell>
          <cell r="F210" t="str">
            <v>CALLE 12A 13</v>
          </cell>
          <cell r="G210" t="str">
            <v>BARRANQUILLA</v>
          </cell>
          <cell r="H210">
            <v>3233286553</v>
          </cell>
          <cell r="I210">
            <v>34292</v>
          </cell>
          <cell r="J210">
            <v>1639</v>
          </cell>
          <cell r="K210" t="str">
            <v>UNDER GROUND SERVICES</v>
          </cell>
          <cell r="L210">
            <v>45352</v>
          </cell>
        </row>
        <row r="211">
          <cell r="B211">
            <v>15171212</v>
          </cell>
          <cell r="C211"/>
          <cell r="D211" t="str">
            <v>BEJARANO NARVAEZ CARLOS MARIO</v>
          </cell>
          <cell r="E211" t="str">
            <v>M</v>
          </cell>
          <cell r="F211"/>
          <cell r="G211"/>
          <cell r="H211"/>
          <cell r="I211"/>
          <cell r="J211">
            <v>1634</v>
          </cell>
          <cell r="K211" t="str">
            <v>DRUMMOND</v>
          </cell>
          <cell r="L211">
            <v>45402</v>
          </cell>
        </row>
        <row r="212">
          <cell r="B212">
            <v>1003291687</v>
          </cell>
          <cell r="C212"/>
          <cell r="D212" t="str">
            <v>GOMEZ MONTOYA LUIS FERNANDO</v>
          </cell>
          <cell r="E212" t="str">
            <v>M</v>
          </cell>
          <cell r="F212"/>
          <cell r="G212"/>
          <cell r="H212"/>
          <cell r="I212"/>
          <cell r="J212">
            <v>1639</v>
          </cell>
          <cell r="K212" t="str">
            <v>UNDER GROUND SERVICES</v>
          </cell>
          <cell r="L212">
            <v>45401</v>
          </cell>
        </row>
        <row r="213">
          <cell r="B213">
            <v>73377036</v>
          </cell>
          <cell r="C213"/>
          <cell r="D213" t="str">
            <v>TABOADA BETANCOURT JOSE JAIME</v>
          </cell>
          <cell r="E213" t="str">
            <v>M</v>
          </cell>
          <cell r="F213"/>
          <cell r="G213"/>
          <cell r="H213"/>
          <cell r="I213"/>
          <cell r="J213">
            <v>167602</v>
          </cell>
          <cell r="K213" t="str">
            <v>COMERCIAL COSTA (S)</v>
          </cell>
          <cell r="L213">
            <v>45367</v>
          </cell>
        </row>
        <row r="214">
          <cell r="B214">
            <v>1007520101</v>
          </cell>
          <cell r="C214"/>
          <cell r="D214" t="str">
            <v>TERRAZA ORTIZ OSCAR DE JESUS</v>
          </cell>
          <cell r="E214" t="str">
            <v>M</v>
          </cell>
          <cell r="F214"/>
          <cell r="G214"/>
          <cell r="H214"/>
          <cell r="I214"/>
          <cell r="J214">
            <v>1634</v>
          </cell>
          <cell r="K214" t="str">
            <v>DRUMMOND</v>
          </cell>
          <cell r="L214">
            <v>45378</v>
          </cell>
        </row>
        <row r="215">
          <cell r="B215">
            <v>1042472406</v>
          </cell>
          <cell r="C215"/>
          <cell r="D215" t="str">
            <v>VARGAS BARAHONA ANDRES ELOY</v>
          </cell>
          <cell r="E215" t="str">
            <v>M</v>
          </cell>
          <cell r="F215"/>
          <cell r="G215"/>
          <cell r="H215"/>
          <cell r="I215"/>
          <cell r="J215">
            <v>1634</v>
          </cell>
          <cell r="K215" t="str">
            <v>DRUMMOND</v>
          </cell>
          <cell r="L215">
            <v>45383</v>
          </cell>
        </row>
        <row r="216">
          <cell r="B216">
            <v>1010232266</v>
          </cell>
          <cell r="C216"/>
          <cell r="D216" t="str">
            <v>ACOSTA MORALES JUAN CARLOS</v>
          </cell>
          <cell r="E216" t="str">
            <v>M</v>
          </cell>
          <cell r="F216"/>
          <cell r="G216"/>
          <cell r="H216"/>
          <cell r="I216"/>
          <cell r="J216">
            <v>1612</v>
          </cell>
          <cell r="K216" t="str">
            <v>CARBONES DEL CERREJON</v>
          </cell>
          <cell r="L216">
            <v>45413</v>
          </cell>
        </row>
        <row r="217">
          <cell r="B217">
            <v>1010238928</v>
          </cell>
          <cell r="C217"/>
          <cell r="D217" t="str">
            <v>AKLE VILLAREAL ELIAS JOSE</v>
          </cell>
          <cell r="E217" t="str">
            <v>M</v>
          </cell>
          <cell r="F217"/>
          <cell r="G217"/>
          <cell r="H217"/>
          <cell r="I217"/>
          <cell r="J217">
            <v>1699</v>
          </cell>
          <cell r="K217" t="str">
            <v>PITCREW GLOBAL</v>
          </cell>
          <cell r="L217">
            <v>45418</v>
          </cell>
        </row>
        <row r="218">
          <cell r="B218">
            <v>1007183573</v>
          </cell>
          <cell r="C218"/>
          <cell r="D218" t="str">
            <v>AMELL SALCEDO JORGE MARIO</v>
          </cell>
          <cell r="E218" t="str">
            <v>M</v>
          </cell>
          <cell r="F218"/>
          <cell r="G218"/>
          <cell r="H218"/>
          <cell r="I218"/>
          <cell r="J218">
            <v>1699</v>
          </cell>
          <cell r="K218" t="str">
            <v>PITCREW GLOBAL</v>
          </cell>
          <cell r="L218">
            <v>45413</v>
          </cell>
        </row>
        <row r="219">
          <cell r="B219">
            <v>1064796116</v>
          </cell>
          <cell r="C219"/>
          <cell r="D219" t="str">
            <v>BANOS OCHOA KENNER EDUARDO</v>
          </cell>
          <cell r="E219" t="str">
            <v>M</v>
          </cell>
          <cell r="F219"/>
          <cell r="G219"/>
          <cell r="H219"/>
          <cell r="I219"/>
          <cell r="J219">
            <v>167602</v>
          </cell>
          <cell r="K219" t="str">
            <v>COMERCIAL COSTA (S)</v>
          </cell>
          <cell r="L219">
            <v>45428</v>
          </cell>
        </row>
        <row r="220">
          <cell r="B220">
            <v>1010098464</v>
          </cell>
          <cell r="C220"/>
          <cell r="D220" t="str">
            <v>BARRAGAN ZABALA JUAN ANDRES</v>
          </cell>
          <cell r="E220" t="str">
            <v>M</v>
          </cell>
          <cell r="F220"/>
          <cell r="G220"/>
          <cell r="H220"/>
          <cell r="I220"/>
          <cell r="J220">
            <v>1626</v>
          </cell>
          <cell r="K220" t="str">
            <v>REPUBLICA DOMINICANA</v>
          </cell>
          <cell r="L220">
            <v>45413</v>
          </cell>
        </row>
        <row r="221">
          <cell r="B221">
            <v>1234096159</v>
          </cell>
          <cell r="C221"/>
          <cell r="D221" t="str">
            <v>BARRIOS D VERA VALENTINA</v>
          </cell>
          <cell r="E221" t="str">
            <v>F</v>
          </cell>
          <cell r="F221"/>
          <cell r="G221"/>
          <cell r="H221"/>
          <cell r="I221"/>
          <cell r="J221">
            <v>1612</v>
          </cell>
          <cell r="K221" t="str">
            <v>CARBONES DEL CERREJON</v>
          </cell>
          <cell r="L221">
            <v>45413</v>
          </cell>
        </row>
        <row r="222">
          <cell r="B222">
            <v>1045701737</v>
          </cell>
          <cell r="C222"/>
          <cell r="D222" t="str">
            <v>BARROS MERINO LIZETH DEL CA</v>
          </cell>
          <cell r="E222" t="str">
            <v>F</v>
          </cell>
          <cell r="F222"/>
          <cell r="G222"/>
          <cell r="H222"/>
          <cell r="I222"/>
          <cell r="J222">
            <v>1694</v>
          </cell>
          <cell r="K222" t="str">
            <v>FINANCIERA &amp; IT</v>
          </cell>
          <cell r="L222">
            <v>45413</v>
          </cell>
        </row>
        <row r="223">
          <cell r="B223">
            <v>1002207961</v>
          </cell>
          <cell r="C223"/>
          <cell r="D223" t="str">
            <v>CONSUEGRA TORRENEGRA LUIS F</v>
          </cell>
          <cell r="E223" t="str">
            <v>M</v>
          </cell>
          <cell r="F223"/>
          <cell r="G223"/>
          <cell r="H223"/>
          <cell r="I223"/>
          <cell r="J223">
            <v>1678</v>
          </cell>
          <cell r="K223" t="str">
            <v>ANTIOQUIA MINING</v>
          </cell>
          <cell r="L223">
            <v>45428</v>
          </cell>
        </row>
        <row r="224">
          <cell r="B224">
            <v>1113655080</v>
          </cell>
          <cell r="C224"/>
          <cell r="D224" t="str">
            <v>ESTUPINAN PALACIOS ANDRES F</v>
          </cell>
          <cell r="E224" t="str">
            <v>M</v>
          </cell>
          <cell r="F224"/>
          <cell r="G224"/>
          <cell r="H224"/>
          <cell r="I224"/>
          <cell r="J224">
            <v>1675</v>
          </cell>
          <cell r="K224" t="str">
            <v>COMERCIAL VALLE</v>
          </cell>
          <cell r="L224">
            <v>45413</v>
          </cell>
        </row>
        <row r="225">
          <cell r="B225">
            <v>1064115056</v>
          </cell>
          <cell r="C225"/>
          <cell r="D225" t="str">
            <v>JAIMES QUINTERO DARWIN ALBERTO</v>
          </cell>
          <cell r="E225" t="str">
            <v>M</v>
          </cell>
          <cell r="F225"/>
          <cell r="G225"/>
          <cell r="H225"/>
          <cell r="I225"/>
          <cell r="J225">
            <v>167602</v>
          </cell>
          <cell r="K225" t="str">
            <v>COMERCIAL COSTA (S)</v>
          </cell>
          <cell r="L225">
            <v>45433</v>
          </cell>
        </row>
        <row r="226">
          <cell r="B226">
            <v>1140905176</v>
          </cell>
          <cell r="C226"/>
          <cell r="D226" t="str">
            <v>MURILLO LOPEZ KEVIN EDUARDO</v>
          </cell>
          <cell r="E226" t="str">
            <v>M</v>
          </cell>
          <cell r="F226"/>
          <cell r="G226"/>
          <cell r="H226"/>
          <cell r="I226"/>
          <cell r="J226">
            <v>167001</v>
          </cell>
          <cell r="K226" t="str">
            <v>COMERCIAL CORPORATIVO</v>
          </cell>
          <cell r="L226">
            <v>45413</v>
          </cell>
        </row>
        <row r="227">
          <cell r="B227">
            <v>1001779271</v>
          </cell>
          <cell r="C227"/>
          <cell r="D227" t="str">
            <v>PEREZ OLIVAREZ ALDAIR MANUE</v>
          </cell>
          <cell r="E227" t="str">
            <v>M</v>
          </cell>
          <cell r="F227"/>
          <cell r="G227"/>
          <cell r="H227"/>
          <cell r="I227"/>
          <cell r="J227">
            <v>1612</v>
          </cell>
          <cell r="K227" t="str">
            <v>CARBONES DEL CERREJON</v>
          </cell>
          <cell r="L227">
            <v>45413</v>
          </cell>
        </row>
        <row r="228">
          <cell r="B228">
            <v>1143425219</v>
          </cell>
          <cell r="C228"/>
          <cell r="D228" t="str">
            <v>QUINTERO MARTINEZ KENDRY JOHAN</v>
          </cell>
          <cell r="E228" t="str">
            <v>M</v>
          </cell>
          <cell r="F228"/>
          <cell r="G228"/>
          <cell r="H228"/>
          <cell r="I228"/>
          <cell r="J228">
            <v>1641</v>
          </cell>
          <cell r="K228" t="str">
            <v>BUENAVENTURA PORT</v>
          </cell>
          <cell r="L228">
            <v>45445</v>
          </cell>
        </row>
        <row r="229">
          <cell r="B229">
            <v>1007763486</v>
          </cell>
          <cell r="C229"/>
          <cell r="D229" t="str">
            <v>BERNAL PIEDRAHITA MICHAEL</v>
          </cell>
          <cell r="E229" t="str">
            <v>M</v>
          </cell>
          <cell r="F229"/>
          <cell r="G229"/>
          <cell r="H229"/>
          <cell r="I229"/>
          <cell r="J229">
            <v>1641</v>
          </cell>
          <cell r="K229" t="str">
            <v>BUENAVENTURA PORT</v>
          </cell>
          <cell r="L229">
            <v>45446</v>
          </cell>
        </row>
        <row r="230">
          <cell r="B230">
            <v>1064119178</v>
          </cell>
          <cell r="C230"/>
          <cell r="D230" t="str">
            <v>HERNANDEZ LAGARCHA MARIA JOSE</v>
          </cell>
          <cell r="E230" t="str">
            <v>F</v>
          </cell>
          <cell r="F230"/>
          <cell r="G230"/>
          <cell r="H230"/>
          <cell r="I230"/>
          <cell r="J230">
            <v>1634</v>
          </cell>
          <cell r="K230" t="str">
            <v>DRUMMOND</v>
          </cell>
          <cell r="L230">
            <v>45446</v>
          </cell>
        </row>
        <row r="231">
          <cell r="B231">
            <v>1006195109</v>
          </cell>
          <cell r="C231"/>
          <cell r="D231" t="str">
            <v>RIASCOS CASTILLO BRAYAN ERNESTO</v>
          </cell>
          <cell r="E231" t="str">
            <v>M</v>
          </cell>
          <cell r="F231"/>
          <cell r="G231"/>
          <cell r="H231"/>
          <cell r="I231"/>
          <cell r="J231">
            <v>1641</v>
          </cell>
          <cell r="K231" t="str">
            <v>BUENAVENTURA PORT</v>
          </cell>
          <cell r="L231">
            <v>45446</v>
          </cell>
        </row>
        <row r="232">
          <cell r="B232">
            <v>1063293608</v>
          </cell>
          <cell r="C232"/>
          <cell r="D232" t="str">
            <v>CASTILLA CASIANI ANDRES FELIPE</v>
          </cell>
          <cell r="E232" t="str">
            <v>M</v>
          </cell>
          <cell r="F232"/>
          <cell r="G232"/>
          <cell r="H232"/>
          <cell r="I232"/>
          <cell r="J232">
            <v>1627</v>
          </cell>
          <cell r="K232" t="str">
            <v>CERROMATOSO</v>
          </cell>
          <cell r="L232">
            <v>45447</v>
          </cell>
        </row>
        <row r="233">
          <cell r="B233">
            <v>1078858513</v>
          </cell>
          <cell r="C233"/>
          <cell r="D233" t="str">
            <v>GOMEZ IBARGÜEN JHON DARLINSON</v>
          </cell>
          <cell r="E233" t="str">
            <v>M</v>
          </cell>
          <cell r="F233"/>
          <cell r="G233"/>
          <cell r="H233"/>
          <cell r="I233"/>
          <cell r="J233">
            <v>1639</v>
          </cell>
          <cell r="K233" t="str">
            <v>UNDER GROUND SERVICES</v>
          </cell>
          <cell r="L233">
            <v>45450</v>
          </cell>
        </row>
        <row r="234">
          <cell r="B234">
            <v>1081000155</v>
          </cell>
          <cell r="C234"/>
          <cell r="D234" t="str">
            <v>PEÑA BLANCO JORGE MARIO</v>
          </cell>
          <cell r="E234" t="str">
            <v>M</v>
          </cell>
          <cell r="F234"/>
          <cell r="G234"/>
          <cell r="H234"/>
          <cell r="I234"/>
          <cell r="J234">
            <v>1634</v>
          </cell>
          <cell r="K234" t="str">
            <v>DRUMMOND</v>
          </cell>
          <cell r="L234">
            <v>45451</v>
          </cell>
        </row>
        <row r="235">
          <cell r="B235">
            <v>1005867533</v>
          </cell>
          <cell r="C235"/>
          <cell r="D235" t="str">
            <v>ESTRADA MARTINEZ FERNANDO</v>
          </cell>
          <cell r="E235" t="str">
            <v>M</v>
          </cell>
          <cell r="F235" t="str">
            <v>CRA 1 14 49</v>
          </cell>
          <cell r="G235"/>
          <cell r="H235" t="str">
            <v>311 7945289</v>
          </cell>
          <cell r="I235">
            <v>36914</v>
          </cell>
          <cell r="J235">
            <v>1624</v>
          </cell>
          <cell r="K235" t="str">
            <v>MAYAGUEZ</v>
          </cell>
          <cell r="L235">
            <v>45460</v>
          </cell>
        </row>
        <row r="236">
          <cell r="B236">
            <v>1061046130</v>
          </cell>
          <cell r="C236"/>
          <cell r="D236" t="str">
            <v>HERRERA SANDRA VIVIANA</v>
          </cell>
          <cell r="E236" t="str">
            <v>F</v>
          </cell>
          <cell r="F236"/>
          <cell r="G236"/>
          <cell r="H236"/>
          <cell r="I236"/>
          <cell r="J236">
            <v>161901</v>
          </cell>
          <cell r="K236" t="str">
            <v>EQUIPO LIVIANO</v>
          </cell>
          <cell r="L236">
            <v>45462</v>
          </cell>
        </row>
        <row r="237">
          <cell r="B237">
            <v>1234890079</v>
          </cell>
          <cell r="C237"/>
          <cell r="D237" t="str">
            <v>PACHECO CONTRERAS YOSELI DAYANA</v>
          </cell>
          <cell r="E237" t="str">
            <v>F</v>
          </cell>
          <cell r="F237"/>
          <cell r="G237"/>
          <cell r="H237"/>
          <cell r="I237"/>
          <cell r="J237">
            <v>1693</v>
          </cell>
          <cell r="K237" t="str">
            <v>LOGISTICA Y SERVICIOS</v>
          </cell>
          <cell r="L237">
            <v>45467</v>
          </cell>
        </row>
        <row r="238">
          <cell r="B238">
            <v>1064786961</v>
          </cell>
          <cell r="C238"/>
          <cell r="D238" t="str">
            <v>VILLADIEGO MOLA JOEL FABRICIO</v>
          </cell>
          <cell r="E238" t="str">
            <v>M</v>
          </cell>
          <cell r="F238"/>
          <cell r="G238"/>
          <cell r="H238"/>
          <cell r="I238"/>
          <cell r="J238">
            <v>1634</v>
          </cell>
          <cell r="K238" t="str">
            <v>DRUMMOND</v>
          </cell>
          <cell r="L238">
            <v>45468</v>
          </cell>
        </row>
        <row r="239">
          <cell r="B239">
            <v>1143155919</v>
          </cell>
          <cell r="C239" t="str">
            <v>BARRANQUILLA</v>
          </cell>
          <cell r="D239" t="str">
            <v>LIZCANO SALGUEDO ELIAS DAVID</v>
          </cell>
          <cell r="E239" t="str">
            <v>M</v>
          </cell>
          <cell r="F239" t="str">
            <v>CR 09 50 26</v>
          </cell>
          <cell r="G239" t="str">
            <v>SOLEDAD</v>
          </cell>
          <cell r="H239" t="str">
            <v>3016334671</v>
          </cell>
          <cell r="I239">
            <v>35208</v>
          </cell>
          <cell r="J239">
            <v>167602</v>
          </cell>
          <cell r="K239" t="str">
            <v>COMERCIAL COSTA (S)</v>
          </cell>
          <cell r="L239">
            <v>45469</v>
          </cell>
        </row>
        <row r="240">
          <cell r="B240">
            <v>1193229060</v>
          </cell>
          <cell r="C240"/>
          <cell r="D240" t="str">
            <v>ECHAVEZ CASTRILLO JOHANYS ANDRES</v>
          </cell>
          <cell r="E240" t="str">
            <v>M</v>
          </cell>
          <cell r="F240"/>
          <cell r="G240"/>
          <cell r="H240"/>
          <cell r="I240"/>
          <cell r="J240">
            <v>1634</v>
          </cell>
          <cell r="K240" t="str">
            <v>DRUMMOND</v>
          </cell>
          <cell r="L240">
            <v>45474</v>
          </cell>
        </row>
        <row r="241">
          <cell r="B241">
            <v>1113522816</v>
          </cell>
          <cell r="C241"/>
          <cell r="D241" t="str">
            <v>MORALES BENAVIDES DUVAN NORBERTO</v>
          </cell>
          <cell r="E241" t="str">
            <v>M</v>
          </cell>
          <cell r="F241"/>
          <cell r="G241"/>
          <cell r="H241"/>
          <cell r="I241"/>
          <cell r="J241">
            <v>1624</v>
          </cell>
          <cell r="K241" t="str">
            <v>MAYAGUEZ</v>
          </cell>
          <cell r="L241">
            <v>45477</v>
          </cell>
        </row>
        <row r="242">
          <cell r="B242">
            <v>6407914</v>
          </cell>
          <cell r="C242"/>
          <cell r="D242" t="str">
            <v xml:space="preserve">MOSQUERA CAMBINDO JEFERSON </v>
          </cell>
          <cell r="E242" t="str">
            <v>M</v>
          </cell>
          <cell r="F242"/>
          <cell r="G242"/>
          <cell r="H242"/>
          <cell r="I242"/>
          <cell r="J242">
            <v>1624</v>
          </cell>
          <cell r="K242" t="str">
            <v>MAYAGUEZ</v>
          </cell>
          <cell r="L242">
            <v>45477</v>
          </cell>
        </row>
        <row r="243">
          <cell r="B243">
            <v>1234194484</v>
          </cell>
          <cell r="C243"/>
          <cell r="D243" t="str">
            <v>RIASCOS ORTEGA JUAN PABLO</v>
          </cell>
          <cell r="E243" t="str">
            <v>M</v>
          </cell>
          <cell r="F243"/>
          <cell r="G243"/>
          <cell r="H243"/>
          <cell r="I243"/>
          <cell r="J243">
            <v>1624</v>
          </cell>
          <cell r="K243" t="str">
            <v>MAYAGUEZ</v>
          </cell>
          <cell r="L243">
            <v>45477</v>
          </cell>
        </row>
        <row r="244">
          <cell r="B244">
            <v>1114880740</v>
          </cell>
          <cell r="C244"/>
          <cell r="D244" t="str">
            <v>MOLINA DIANA</v>
          </cell>
          <cell r="E244" t="str">
            <v>F</v>
          </cell>
          <cell r="F244"/>
          <cell r="G244"/>
          <cell r="H244"/>
          <cell r="I244"/>
          <cell r="J244">
            <v>1624</v>
          </cell>
          <cell r="K244" t="str">
            <v>MAYAGUEZ</v>
          </cell>
          <cell r="L244">
            <v>45483</v>
          </cell>
        </row>
        <row r="245">
          <cell r="B245">
            <v>1113620440</v>
          </cell>
          <cell r="C245"/>
          <cell r="D245" t="str">
            <v>Wilian Andres Cifuentes Cifuentes</v>
          </cell>
          <cell r="E245" t="str">
            <v>M</v>
          </cell>
          <cell r="F245"/>
          <cell r="G245"/>
          <cell r="H245"/>
          <cell r="I245"/>
          <cell r="J245">
            <v>1624</v>
          </cell>
          <cell r="K245" t="str">
            <v>MAYAGUEZ</v>
          </cell>
          <cell r="L245">
            <v>45490</v>
          </cell>
        </row>
        <row r="246">
          <cell r="B246">
            <v>1059065488</v>
          </cell>
          <cell r="C246"/>
          <cell r="D246" t="str">
            <v>Jefferson Andres Hurtado Grueso</v>
          </cell>
          <cell r="E246" t="str">
            <v>M</v>
          </cell>
          <cell r="F246"/>
          <cell r="G246"/>
          <cell r="H246"/>
          <cell r="I246"/>
          <cell r="J246">
            <v>1624</v>
          </cell>
          <cell r="K246" t="str">
            <v>MAYAGUEZ</v>
          </cell>
          <cell r="L246">
            <v>45497</v>
          </cell>
        </row>
        <row r="247">
          <cell r="B247">
            <v>1010158784</v>
          </cell>
          <cell r="C247"/>
          <cell r="D247" t="str">
            <v>Jhonatan Stiven Mejia Angulo</v>
          </cell>
          <cell r="E247" t="str">
            <v>M</v>
          </cell>
          <cell r="F247"/>
          <cell r="G247"/>
          <cell r="H247"/>
          <cell r="I247"/>
          <cell r="J247">
            <v>1624</v>
          </cell>
          <cell r="K247" t="str">
            <v>MAYAGUEZ</v>
          </cell>
          <cell r="L247">
            <v>45497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  <sheetName val="Hoja3"/>
      <sheetName val="Hoja2"/>
      <sheetName val="Hoja1"/>
      <sheetName val="Dotacion Masculina"/>
      <sheetName val="Dotacion Femenina"/>
      <sheetName val="Adicional"/>
      <sheetName val="Stock"/>
    </sheetNames>
    <sheetDataSet>
      <sheetData sheetId="0" refreshError="1">
        <row r="4">
          <cell r="A4">
            <v>1143264534</v>
          </cell>
          <cell r="B4" t="str">
            <v>ALGARIN TORRES RONALDO</v>
          </cell>
          <cell r="C4" t="str">
            <v>BARRANQUILLA PORT</v>
          </cell>
          <cell r="D4" t="str">
            <v>M</v>
          </cell>
          <cell r="E4" t="str">
            <v>Indefinido</v>
          </cell>
          <cell r="F4" t="str">
            <v>S</v>
          </cell>
          <cell r="G4" t="str">
            <v xml:space="preserve">CAMISAS NARANJAS </v>
          </cell>
          <cell r="H4">
            <v>2</v>
          </cell>
          <cell r="I4">
            <v>32</v>
          </cell>
          <cell r="J4" t="str">
            <v xml:space="preserve">JEANS CON REFLECTIVOS </v>
          </cell>
          <cell r="K4">
            <v>2</v>
          </cell>
          <cell r="L4">
            <v>40</v>
          </cell>
          <cell r="M4">
            <v>0</v>
          </cell>
          <cell r="N4">
            <v>0</v>
          </cell>
        </row>
        <row r="5">
          <cell r="A5">
            <v>1048281270</v>
          </cell>
          <cell r="B5" t="str">
            <v>CERPAS RIVERA DEIBIS</v>
          </cell>
          <cell r="C5" t="str">
            <v>BARRANQUILLA PORT</v>
          </cell>
          <cell r="D5" t="str">
            <v>M</v>
          </cell>
          <cell r="E5" t="str">
            <v>Indefinido</v>
          </cell>
          <cell r="F5" t="str">
            <v>M</v>
          </cell>
          <cell r="G5" t="str">
            <v xml:space="preserve">CAMISAS NARANJAS </v>
          </cell>
          <cell r="H5">
            <v>2</v>
          </cell>
          <cell r="I5">
            <v>34</v>
          </cell>
          <cell r="J5" t="str">
            <v xml:space="preserve">JEANS CON REFLECTIVOS </v>
          </cell>
          <cell r="K5">
            <v>2</v>
          </cell>
          <cell r="L5">
            <v>39</v>
          </cell>
          <cell r="M5">
            <v>0</v>
          </cell>
          <cell r="N5">
            <v>0</v>
          </cell>
        </row>
        <row r="6">
          <cell r="A6">
            <v>1234092017</v>
          </cell>
          <cell r="B6" t="str">
            <v>LIZCANO SALGUEDO DANIEL MOISES</v>
          </cell>
          <cell r="C6" t="str">
            <v>BARRANQUILLA PORT</v>
          </cell>
          <cell r="D6" t="str">
            <v>M</v>
          </cell>
          <cell r="E6" t="str">
            <v>Indefinido</v>
          </cell>
          <cell r="F6" t="str">
            <v>L</v>
          </cell>
          <cell r="G6" t="str">
            <v xml:space="preserve">CAMISAS NARANJAS </v>
          </cell>
          <cell r="H6">
            <v>2</v>
          </cell>
          <cell r="I6">
            <v>38</v>
          </cell>
          <cell r="J6" t="str">
            <v xml:space="preserve">JEANS CON REFLECTIVOS </v>
          </cell>
          <cell r="K6">
            <v>2</v>
          </cell>
          <cell r="L6">
            <v>39</v>
          </cell>
          <cell r="M6">
            <v>0</v>
          </cell>
          <cell r="N6">
            <v>0</v>
          </cell>
        </row>
        <row r="7">
          <cell r="A7">
            <v>1140903084</v>
          </cell>
          <cell r="B7" t="str">
            <v>MESA PARRA WILLIAM GUSTAVO</v>
          </cell>
          <cell r="C7" t="str">
            <v>BARRANQUILLA PORT</v>
          </cell>
          <cell r="D7" t="str">
            <v>M</v>
          </cell>
          <cell r="E7" t="str">
            <v>Indefinido</v>
          </cell>
          <cell r="F7" t="str">
            <v>L</v>
          </cell>
          <cell r="G7" t="str">
            <v xml:space="preserve">CAMISAS BLANCAS </v>
          </cell>
          <cell r="H7">
            <v>2</v>
          </cell>
          <cell r="I7">
            <v>38</v>
          </cell>
          <cell r="J7" t="str">
            <v>JEANS SIN REFLECTIVOS</v>
          </cell>
          <cell r="K7">
            <v>2</v>
          </cell>
          <cell r="L7">
            <v>43</v>
          </cell>
          <cell r="M7">
            <v>0</v>
          </cell>
          <cell r="N7">
            <v>0</v>
          </cell>
        </row>
        <row r="8">
          <cell r="A8">
            <v>1082241607</v>
          </cell>
          <cell r="B8" t="str">
            <v>SALCEDO CABRERA SERGIO LUIS</v>
          </cell>
          <cell r="C8" t="str">
            <v>BARRANQUILLA PORT</v>
          </cell>
          <cell r="D8" t="str">
            <v>M</v>
          </cell>
          <cell r="E8" t="str">
            <v>Indefinido</v>
          </cell>
          <cell r="F8" t="str">
            <v>M</v>
          </cell>
          <cell r="G8" t="str">
            <v xml:space="preserve">CAMISAS NARANJAS </v>
          </cell>
          <cell r="H8">
            <v>2</v>
          </cell>
          <cell r="I8">
            <v>34</v>
          </cell>
          <cell r="J8" t="str">
            <v xml:space="preserve">JEANS CON REFLECTIVOS </v>
          </cell>
          <cell r="K8">
            <v>2</v>
          </cell>
          <cell r="L8">
            <v>40</v>
          </cell>
          <cell r="M8">
            <v>0</v>
          </cell>
          <cell r="N8">
            <v>0</v>
          </cell>
        </row>
        <row r="9">
          <cell r="A9">
            <v>1004279958</v>
          </cell>
          <cell r="B9" t="str">
            <v>TORRES MEDINA EMERSON RAFAEL</v>
          </cell>
          <cell r="C9" t="str">
            <v>BARRANQUILLA PORT</v>
          </cell>
          <cell r="D9" t="str">
            <v>M</v>
          </cell>
          <cell r="E9" t="str">
            <v>Indefinido</v>
          </cell>
          <cell r="F9" t="str">
            <v>L</v>
          </cell>
          <cell r="G9" t="str">
            <v xml:space="preserve">CAMISAS NARANJAS </v>
          </cell>
          <cell r="H9">
            <v>2</v>
          </cell>
          <cell r="I9">
            <v>36</v>
          </cell>
          <cell r="J9" t="str">
            <v xml:space="preserve">JEANS CON REFLECTIVOS </v>
          </cell>
          <cell r="K9">
            <v>2</v>
          </cell>
          <cell r="L9">
            <v>42</v>
          </cell>
          <cell r="M9">
            <v>0</v>
          </cell>
          <cell r="N9">
            <v>0</v>
          </cell>
        </row>
        <row r="10">
          <cell r="A10">
            <v>7602443</v>
          </cell>
          <cell r="B10" t="str">
            <v>VANEGAS ROMERO ERWING RAFAEL</v>
          </cell>
          <cell r="C10" t="str">
            <v>BARRANQUILLA PORT</v>
          </cell>
          <cell r="D10" t="str">
            <v>M</v>
          </cell>
          <cell r="E10" t="str">
            <v>Indefinido</v>
          </cell>
          <cell r="F10" t="str">
            <v>XL</v>
          </cell>
          <cell r="G10" t="str">
            <v xml:space="preserve">CAMISAS NARANJAS </v>
          </cell>
          <cell r="H10">
            <v>2</v>
          </cell>
          <cell r="I10">
            <v>38</v>
          </cell>
          <cell r="J10" t="str">
            <v xml:space="preserve">JEANS CON REFLECTIVOS </v>
          </cell>
          <cell r="K10">
            <v>2</v>
          </cell>
          <cell r="L10">
            <v>41</v>
          </cell>
          <cell r="M10">
            <v>0</v>
          </cell>
          <cell r="N10">
            <v>0</v>
          </cell>
        </row>
        <row r="11">
          <cell r="A11">
            <v>1129542694</v>
          </cell>
          <cell r="B11" t="str">
            <v>VARGAS VANEGAS GEORGE NATHAN DE JESUS</v>
          </cell>
          <cell r="C11" t="str">
            <v>BARRANQUILLA PORT</v>
          </cell>
          <cell r="D11" t="str">
            <v>M</v>
          </cell>
          <cell r="E11" t="str">
            <v>Indefinido</v>
          </cell>
          <cell r="F11" t="str">
            <v>L</v>
          </cell>
          <cell r="G11" t="str">
            <v xml:space="preserve">CAMISAS NARANJAS </v>
          </cell>
          <cell r="H11">
            <v>2</v>
          </cell>
          <cell r="I11">
            <v>38</v>
          </cell>
          <cell r="J11" t="str">
            <v xml:space="preserve">JEANS CON REFLECTIVOS </v>
          </cell>
          <cell r="K11">
            <v>2</v>
          </cell>
          <cell r="L11">
            <v>41</v>
          </cell>
          <cell r="M11">
            <v>0</v>
          </cell>
          <cell r="N11">
            <v>0</v>
          </cell>
        </row>
        <row r="12">
          <cell r="A12">
            <v>1111807311</v>
          </cell>
          <cell r="B12" t="str">
            <v>CAICEDO HURTADO LUIS ADOLFO</v>
          </cell>
          <cell r="C12" t="str">
            <v>BUENAVENTURA PORT</v>
          </cell>
          <cell r="D12" t="str">
            <v>M</v>
          </cell>
          <cell r="E12" t="str">
            <v>Labor Contratada</v>
          </cell>
          <cell r="F12" t="str">
            <v>XL</v>
          </cell>
          <cell r="G12" t="str">
            <v xml:space="preserve">CAMISAS NARANJAS </v>
          </cell>
          <cell r="H12">
            <v>2</v>
          </cell>
          <cell r="I12">
            <v>40</v>
          </cell>
          <cell r="J12" t="str">
            <v xml:space="preserve">JEANS CON REFLECTIVOS </v>
          </cell>
          <cell r="K12">
            <v>2</v>
          </cell>
          <cell r="L12">
            <v>41</v>
          </cell>
          <cell r="M12">
            <v>0</v>
          </cell>
          <cell r="N12" t="str">
            <v>COLOCAR BORDADO DE NUMERO EN LA PARTE DE ATRÁS DE LA CAMISA</v>
          </cell>
        </row>
        <row r="13">
          <cell r="A13">
            <v>1006194572</v>
          </cell>
          <cell r="B13" t="str">
            <v>TORRES PANAMEÑO ROBERTO</v>
          </cell>
          <cell r="C13" t="str">
            <v>BUENAVENTURA PORT</v>
          </cell>
          <cell r="D13" t="str">
            <v>M</v>
          </cell>
          <cell r="E13" t="str">
            <v>Temporal</v>
          </cell>
          <cell r="F13" t="str">
            <v>M</v>
          </cell>
          <cell r="G13" t="str">
            <v xml:space="preserve">CAMISAS NARANJAS </v>
          </cell>
          <cell r="H13">
            <v>2</v>
          </cell>
          <cell r="I13">
            <v>36</v>
          </cell>
          <cell r="J13" t="str">
            <v>JEANS SIN REFLECTIVOS</v>
          </cell>
          <cell r="K13">
            <v>2</v>
          </cell>
          <cell r="L13">
            <v>42</v>
          </cell>
          <cell r="M13">
            <v>0</v>
          </cell>
          <cell r="N13" t="str">
            <v>COLOCAR BORDADO DE NUMERO EN LA PARTE DE ATRÁS DE LA CAMISA</v>
          </cell>
        </row>
        <row r="14">
          <cell r="A14">
            <v>52719820</v>
          </cell>
          <cell r="B14" t="str">
            <v>MARTINEZ GIL MARIA CRISTINA</v>
          </cell>
          <cell r="C14" t="str">
            <v>CALENTURITAS</v>
          </cell>
          <cell r="D14" t="str">
            <v>F</v>
          </cell>
          <cell r="E14" t="str">
            <v>Labor Contratada</v>
          </cell>
          <cell r="F14" t="str">
            <v>S</v>
          </cell>
          <cell r="G14" t="str">
            <v xml:space="preserve">CAMISAS BLANCAS </v>
          </cell>
          <cell r="H14">
            <v>2</v>
          </cell>
          <cell r="I14">
            <v>6</v>
          </cell>
          <cell r="J14" t="str">
            <v>JEANS SIN REFLECTIVOS</v>
          </cell>
          <cell r="K14">
            <v>2</v>
          </cell>
          <cell r="L14">
            <v>36</v>
          </cell>
          <cell r="M14">
            <v>0</v>
          </cell>
          <cell r="N14">
            <v>0</v>
          </cell>
        </row>
        <row r="15">
          <cell r="A15">
            <v>77178367</v>
          </cell>
          <cell r="B15" t="str">
            <v>RINCON QUINTERO ABEL</v>
          </cell>
          <cell r="C15" t="str">
            <v>CALENTURITAS</v>
          </cell>
          <cell r="D15" t="str">
            <v>M</v>
          </cell>
          <cell r="E15" t="str">
            <v>Indefinido</v>
          </cell>
          <cell r="F15" t="str">
            <v>M</v>
          </cell>
          <cell r="G15" t="str">
            <v xml:space="preserve">CAMISAS BLANCAS </v>
          </cell>
          <cell r="H15">
            <v>2</v>
          </cell>
          <cell r="I15">
            <v>36</v>
          </cell>
          <cell r="J15" t="str">
            <v>JEANS SIN REFLECTIVOS</v>
          </cell>
          <cell r="K15">
            <v>2</v>
          </cell>
          <cell r="L15">
            <v>42</v>
          </cell>
          <cell r="M15">
            <v>0</v>
          </cell>
          <cell r="N15">
            <v>0</v>
          </cell>
        </row>
        <row r="16">
          <cell r="A16">
            <v>84095827</v>
          </cell>
          <cell r="B16" t="str">
            <v>SOSA MEDINA BREINER FREISER</v>
          </cell>
          <cell r="C16" t="str">
            <v>CALENTURITAS</v>
          </cell>
          <cell r="D16" t="str">
            <v>M</v>
          </cell>
          <cell r="E16" t="str">
            <v>Labor Contratada</v>
          </cell>
          <cell r="F16" t="str">
            <v>XL</v>
          </cell>
          <cell r="G16" t="str">
            <v xml:space="preserve">CAMISAS NARANJAS </v>
          </cell>
          <cell r="H16">
            <v>2</v>
          </cell>
          <cell r="I16">
            <v>34</v>
          </cell>
          <cell r="J16" t="str">
            <v xml:space="preserve">JEANS CON REFLECTIVOS </v>
          </cell>
          <cell r="K16">
            <v>2</v>
          </cell>
          <cell r="L16">
            <v>42</v>
          </cell>
          <cell r="M16">
            <v>0</v>
          </cell>
          <cell r="N16">
            <v>0</v>
          </cell>
        </row>
        <row r="17">
          <cell r="A17">
            <v>84095707</v>
          </cell>
          <cell r="B17" t="str">
            <v>SUAREZ LEVETTE SORMELIS XAVIER</v>
          </cell>
          <cell r="C17" t="str">
            <v>CALENTURITAS</v>
          </cell>
          <cell r="D17" t="str">
            <v>M</v>
          </cell>
          <cell r="E17" t="str">
            <v>Labor Contratada</v>
          </cell>
          <cell r="F17" t="str">
            <v>M</v>
          </cell>
          <cell r="G17" t="str">
            <v xml:space="preserve">CAMISAS NARANJAS </v>
          </cell>
          <cell r="H17">
            <v>2</v>
          </cell>
          <cell r="I17">
            <v>32</v>
          </cell>
          <cell r="J17" t="str">
            <v xml:space="preserve">JEANS CON REFLECTIVOS </v>
          </cell>
          <cell r="K17">
            <v>2</v>
          </cell>
          <cell r="L17">
            <v>40</v>
          </cell>
          <cell r="M17">
            <v>0</v>
          </cell>
          <cell r="N17">
            <v>0</v>
          </cell>
        </row>
        <row r="18">
          <cell r="A18">
            <v>1064109219</v>
          </cell>
          <cell r="B18" t="str">
            <v>URSOLA ORTEGA ANDRES FELIPE</v>
          </cell>
          <cell r="C18" t="str">
            <v>CALENTURITAS</v>
          </cell>
          <cell r="D18" t="str">
            <v>M</v>
          </cell>
          <cell r="E18" t="str">
            <v>Labor Contratada</v>
          </cell>
          <cell r="F18" t="str">
            <v>M</v>
          </cell>
          <cell r="G18" t="str">
            <v xml:space="preserve">CAMISAS NARANJAS </v>
          </cell>
          <cell r="H18">
            <v>2</v>
          </cell>
          <cell r="I18">
            <v>34</v>
          </cell>
          <cell r="J18" t="str">
            <v xml:space="preserve">JEANS CON REFLECTIVOS </v>
          </cell>
          <cell r="K18">
            <v>2</v>
          </cell>
          <cell r="L18">
            <v>39</v>
          </cell>
          <cell r="M18">
            <v>0</v>
          </cell>
          <cell r="N18">
            <v>0</v>
          </cell>
        </row>
        <row r="19">
          <cell r="A19">
            <v>12693378</v>
          </cell>
          <cell r="B19" t="str">
            <v>EDGARDO JAVIER BARRETO JIMENEZ </v>
          </cell>
          <cell r="C19" t="str">
            <v>CALENTURITAS</v>
          </cell>
          <cell r="D19" t="str">
            <v>M</v>
          </cell>
          <cell r="E19" t="str">
            <v>Temporal</v>
          </cell>
          <cell r="F19" t="str">
            <v>M</v>
          </cell>
          <cell r="G19" t="str">
            <v xml:space="preserve">CAMISAS NARANJAS </v>
          </cell>
          <cell r="H19">
            <v>2</v>
          </cell>
          <cell r="I19">
            <v>30</v>
          </cell>
          <cell r="J19" t="str">
            <v xml:space="preserve">JEANS CON REFLECTIVOS </v>
          </cell>
          <cell r="K19">
            <v>2</v>
          </cell>
          <cell r="L19">
            <v>39</v>
          </cell>
          <cell r="M19">
            <v>0</v>
          </cell>
          <cell r="N19">
            <v>0</v>
          </cell>
        </row>
        <row r="20">
          <cell r="A20">
            <v>1122396913</v>
          </cell>
          <cell r="B20" t="str">
            <v>AROCHA MENDOZA JAVIER ENRIQUE</v>
          </cell>
          <cell r="C20" t="str">
            <v>CARBONES DEL CERREJON</v>
          </cell>
          <cell r="D20" t="str">
            <v>M</v>
          </cell>
          <cell r="E20" t="str">
            <v>Indefinido</v>
          </cell>
          <cell r="F20" t="str">
            <v>M</v>
          </cell>
          <cell r="G20" t="str">
            <v>CAMISA AZUL/NARANJA</v>
          </cell>
          <cell r="H20">
            <v>2</v>
          </cell>
          <cell r="I20">
            <v>32</v>
          </cell>
          <cell r="J20" t="str">
            <v xml:space="preserve">JEANS CON REFLECTIVOS </v>
          </cell>
          <cell r="K20">
            <v>2</v>
          </cell>
          <cell r="L20">
            <v>40</v>
          </cell>
          <cell r="M20">
            <v>0</v>
          </cell>
          <cell r="N20">
            <v>0</v>
          </cell>
        </row>
        <row r="21">
          <cell r="A21">
            <v>1065615296</v>
          </cell>
          <cell r="B21" t="str">
            <v>ZAMBRANO ROLON JORGE LUIS</v>
          </cell>
          <cell r="C21" t="str">
            <v>CARBONES DEL CERREJON</v>
          </cell>
          <cell r="D21" t="str">
            <v>M</v>
          </cell>
          <cell r="E21" t="str">
            <v>Indefinido</v>
          </cell>
          <cell r="F21" t="str">
            <v>M</v>
          </cell>
          <cell r="G21" t="str">
            <v>CAMISA AZUL/NARANJA</v>
          </cell>
          <cell r="H21">
            <v>2</v>
          </cell>
          <cell r="I21">
            <v>34</v>
          </cell>
          <cell r="J21" t="str">
            <v xml:space="preserve">JEANS CON REFLECTIVOS </v>
          </cell>
          <cell r="K21">
            <v>2</v>
          </cell>
          <cell r="L21">
            <v>39</v>
          </cell>
          <cell r="M21">
            <v>0</v>
          </cell>
          <cell r="N21">
            <v>0</v>
          </cell>
        </row>
        <row r="22">
          <cell r="A22">
            <v>43663592</v>
          </cell>
          <cell r="B22" t="str">
            <v>MUNOZ MONTOYA DORALBA</v>
          </cell>
          <cell r="C22" t="str">
            <v>COMERCIAL ANTIOQUIA (C)</v>
          </cell>
          <cell r="D22" t="str">
            <v>F</v>
          </cell>
          <cell r="E22" t="str">
            <v>Indefinido</v>
          </cell>
          <cell r="F22" t="str">
            <v>M</v>
          </cell>
          <cell r="G22" t="str">
            <v xml:space="preserve">CAMISAS BLANCAS </v>
          </cell>
          <cell r="H22">
            <v>2</v>
          </cell>
          <cell r="I22">
            <v>10</v>
          </cell>
          <cell r="J22" t="str">
            <v>NO APLICA</v>
          </cell>
          <cell r="K22">
            <v>0</v>
          </cell>
          <cell r="L22">
            <v>36</v>
          </cell>
          <cell r="M22">
            <v>0</v>
          </cell>
          <cell r="N22">
            <v>0</v>
          </cell>
        </row>
        <row r="23">
          <cell r="A23">
            <v>1048206369</v>
          </cell>
          <cell r="B23" t="str">
            <v>MOLINA TILANO OSCAR DANIEL</v>
          </cell>
          <cell r="C23" t="str">
            <v>COMERCIAL ANTIOQUIA (C)</v>
          </cell>
          <cell r="D23" t="str">
            <v>M</v>
          </cell>
          <cell r="E23" t="str">
            <v>Indefinido</v>
          </cell>
          <cell r="F23" t="str">
            <v>M</v>
          </cell>
          <cell r="G23" t="str">
            <v xml:space="preserve">CAMISAS NARANJAS </v>
          </cell>
          <cell r="H23">
            <v>2</v>
          </cell>
          <cell r="I23">
            <v>34</v>
          </cell>
          <cell r="J23" t="str">
            <v>NO APLICA</v>
          </cell>
          <cell r="K23">
            <v>0</v>
          </cell>
          <cell r="L23">
            <v>40</v>
          </cell>
          <cell r="M23">
            <v>0</v>
          </cell>
          <cell r="N23">
            <v>0</v>
          </cell>
        </row>
        <row r="24">
          <cell r="A24">
            <v>1214746153</v>
          </cell>
          <cell r="B24" t="str">
            <v>TABORDA ZAPATA JOHNER</v>
          </cell>
          <cell r="C24" t="str">
            <v>COMERCIAL ANTIOQUIA (C)</v>
          </cell>
          <cell r="D24" t="str">
            <v>M</v>
          </cell>
          <cell r="E24" t="str">
            <v>Indefinido</v>
          </cell>
          <cell r="F24" t="str">
            <v>L</v>
          </cell>
          <cell r="G24" t="str">
            <v xml:space="preserve">CAMISAS BLANCAS </v>
          </cell>
          <cell r="H24">
            <v>2</v>
          </cell>
          <cell r="I24">
            <v>34</v>
          </cell>
          <cell r="J24" t="str">
            <v xml:space="preserve">JEANS CON REFLECTIVOS </v>
          </cell>
          <cell r="K24">
            <v>2</v>
          </cell>
          <cell r="L24">
            <v>41</v>
          </cell>
          <cell r="M24">
            <v>0</v>
          </cell>
          <cell r="N24">
            <v>0</v>
          </cell>
        </row>
        <row r="25">
          <cell r="A25">
            <v>8571112</v>
          </cell>
          <cell r="B25" t="str">
            <v>MERCADO MERCADO ARISTIDES DE JESUS</v>
          </cell>
          <cell r="C25" t="str">
            <v>COMERCIAL ANTIOQUIA (S)</v>
          </cell>
          <cell r="D25" t="str">
            <v>M</v>
          </cell>
          <cell r="E25" t="str">
            <v>Indefinido</v>
          </cell>
          <cell r="F25" t="str">
            <v>L</v>
          </cell>
          <cell r="G25" t="str">
            <v xml:space="preserve">CAMISAS NARANJAS </v>
          </cell>
          <cell r="H25">
            <v>2</v>
          </cell>
          <cell r="I25">
            <v>34</v>
          </cell>
          <cell r="J25" t="str">
            <v xml:space="preserve">JEANS CON REFLECTIVOS </v>
          </cell>
          <cell r="K25">
            <v>2</v>
          </cell>
          <cell r="L25">
            <v>41</v>
          </cell>
          <cell r="M25">
            <v>0</v>
          </cell>
          <cell r="N25" t="str">
            <v>BOTAS DE SEGURIDAD CAÑA ALTA</v>
          </cell>
        </row>
        <row r="26">
          <cell r="A26">
            <v>1079936495</v>
          </cell>
          <cell r="B26" t="str">
            <v>GAMARRA BRIEVA FERNANDO JOSE</v>
          </cell>
          <cell r="C26" t="str">
            <v>COMERCIAL ANTIOQUIA (S)</v>
          </cell>
          <cell r="D26" t="str">
            <v>M</v>
          </cell>
          <cell r="E26" t="str">
            <v>Indefinido</v>
          </cell>
          <cell r="F26" t="str">
            <v>S</v>
          </cell>
          <cell r="G26" t="str">
            <v xml:space="preserve">CAMISAS NARANJAS </v>
          </cell>
          <cell r="H26">
            <v>2</v>
          </cell>
          <cell r="I26">
            <v>30</v>
          </cell>
          <cell r="J26" t="str">
            <v xml:space="preserve">JEANS CON REFLECTIVOS </v>
          </cell>
          <cell r="K26">
            <v>2</v>
          </cell>
          <cell r="L26">
            <v>40</v>
          </cell>
          <cell r="M26">
            <v>0</v>
          </cell>
          <cell r="N26">
            <v>0</v>
          </cell>
        </row>
        <row r="27">
          <cell r="A27">
            <v>1064118835</v>
          </cell>
          <cell r="B27" t="str">
            <v>PORTILLO ARENIZ LUIS FERNANDO</v>
          </cell>
          <cell r="C27" t="str">
            <v>COMERCIAL ANTIOQUIA (S)</v>
          </cell>
          <cell r="D27" t="str">
            <v>M</v>
          </cell>
          <cell r="E27" t="str">
            <v>Temporal</v>
          </cell>
          <cell r="F27" t="str">
            <v>S</v>
          </cell>
          <cell r="G27" t="str">
            <v xml:space="preserve">CAMISAS NARANJAS </v>
          </cell>
          <cell r="H27">
            <v>2</v>
          </cell>
          <cell r="I27">
            <v>30</v>
          </cell>
          <cell r="J27" t="str">
            <v xml:space="preserve">JEANS CON REFLECTIVOS </v>
          </cell>
          <cell r="K27">
            <v>2</v>
          </cell>
          <cell r="L27">
            <v>38</v>
          </cell>
          <cell r="M27">
            <v>0</v>
          </cell>
          <cell r="N27" t="str">
            <v>BOTAS DE SEGURIDAD CAÑA ALTA</v>
          </cell>
        </row>
        <row r="28">
          <cell r="A28">
            <v>93479019</v>
          </cell>
          <cell r="B28" t="str">
            <v>NARVAEZ TRILLERAS LUIS CARLOS</v>
          </cell>
          <cell r="C28" t="str">
            <v>COMERCIAL BOGOTA</v>
          </cell>
          <cell r="D28" t="str">
            <v>M</v>
          </cell>
          <cell r="E28" t="str">
            <v>Indefinido</v>
          </cell>
          <cell r="F28" t="str">
            <v>XL</v>
          </cell>
          <cell r="G28" t="str">
            <v xml:space="preserve">CAMISAS BLANCAS </v>
          </cell>
          <cell r="H28">
            <v>2</v>
          </cell>
          <cell r="I28">
            <v>36</v>
          </cell>
          <cell r="J28" t="str">
            <v>JEANS SIN REFLECTIVOS</v>
          </cell>
          <cell r="K28">
            <v>2</v>
          </cell>
          <cell r="L28">
            <v>42</v>
          </cell>
          <cell r="M28">
            <v>0</v>
          </cell>
          <cell r="N28">
            <v>0</v>
          </cell>
        </row>
        <row r="29">
          <cell r="A29">
            <v>1007973881</v>
          </cell>
          <cell r="B29" t="str">
            <v>JIMENEZ NATERA ANA DANIELA</v>
          </cell>
          <cell r="C29" t="str">
            <v>COMERCIAL CORPORATIVO</v>
          </cell>
          <cell r="D29" t="str">
            <v>F</v>
          </cell>
          <cell r="E29" t="str">
            <v>Aprendizaje</v>
          </cell>
          <cell r="F29" t="str">
            <v>M</v>
          </cell>
          <cell r="G29" t="str">
            <v>CAMISAS ESPECIALES</v>
          </cell>
          <cell r="H29">
            <v>0</v>
          </cell>
          <cell r="I29">
            <v>12</v>
          </cell>
          <cell r="J29" t="str">
            <v>NO APLICA</v>
          </cell>
          <cell r="K29">
            <v>0</v>
          </cell>
          <cell r="L29" t="str">
            <v>NO APLICA</v>
          </cell>
          <cell r="M29">
            <v>0</v>
          </cell>
          <cell r="N29">
            <v>0</v>
          </cell>
        </row>
        <row r="30">
          <cell r="A30">
            <v>1129508534</v>
          </cell>
          <cell r="B30" t="str">
            <v>MORENO MUNOZ JHOELYS PATRICIA</v>
          </cell>
          <cell r="C30" t="str">
            <v>COMERCIAL CORPORATIVO</v>
          </cell>
          <cell r="D30" t="str">
            <v>F</v>
          </cell>
          <cell r="E30" t="str">
            <v>Indefinido</v>
          </cell>
          <cell r="F30" t="str">
            <v>L</v>
          </cell>
          <cell r="G30" t="str">
            <v>CAMISAS ESPECIALES</v>
          </cell>
          <cell r="H30">
            <v>0</v>
          </cell>
          <cell r="I30">
            <v>12</v>
          </cell>
          <cell r="J30" t="str">
            <v>NO APLICA</v>
          </cell>
          <cell r="K30">
            <v>0</v>
          </cell>
          <cell r="L30" t="str">
            <v>NO APLICA</v>
          </cell>
          <cell r="M30">
            <v>0</v>
          </cell>
          <cell r="N30">
            <v>0</v>
          </cell>
        </row>
        <row r="31">
          <cell r="A31">
            <v>1140842286</v>
          </cell>
          <cell r="B31" t="str">
            <v>VARGAS MANOTAS JISELA MILAGROS</v>
          </cell>
          <cell r="C31" t="str">
            <v>COMERCIAL CORPORATIVO</v>
          </cell>
          <cell r="D31" t="str">
            <v>F</v>
          </cell>
          <cell r="E31" t="str">
            <v>Temporal</v>
          </cell>
          <cell r="F31" t="str">
            <v>M</v>
          </cell>
          <cell r="G31" t="str">
            <v>CAMISAS ESPECIALES</v>
          </cell>
          <cell r="H31">
            <v>0</v>
          </cell>
          <cell r="I31">
            <v>10</v>
          </cell>
          <cell r="J31" t="str">
            <v>NO APLICA</v>
          </cell>
          <cell r="K31">
            <v>0</v>
          </cell>
          <cell r="L31">
            <v>39</v>
          </cell>
          <cell r="M31">
            <v>0</v>
          </cell>
          <cell r="N31">
            <v>0</v>
          </cell>
        </row>
        <row r="32">
          <cell r="A32">
            <v>9694234</v>
          </cell>
          <cell r="B32" t="str">
            <v>CAVIEDES TORRES SERGIO ANDRES</v>
          </cell>
          <cell r="C32" t="str">
            <v>COMERCIAL CORPORATIVO</v>
          </cell>
          <cell r="D32" t="str">
            <v>M</v>
          </cell>
          <cell r="E32" t="str">
            <v>Indefinido</v>
          </cell>
          <cell r="F32" t="str">
            <v>L</v>
          </cell>
          <cell r="G32" t="str">
            <v>NO APLICA</v>
          </cell>
          <cell r="H32">
            <v>0</v>
          </cell>
          <cell r="I32">
            <v>32</v>
          </cell>
          <cell r="J32" t="str">
            <v>NO APLICA</v>
          </cell>
          <cell r="K32">
            <v>0</v>
          </cell>
          <cell r="L32" t="str">
            <v>NO APLICA</v>
          </cell>
          <cell r="M32">
            <v>0</v>
          </cell>
          <cell r="N32">
            <v>0</v>
          </cell>
        </row>
        <row r="33">
          <cell r="A33">
            <v>72178303</v>
          </cell>
          <cell r="B33" t="str">
            <v>MEJIA NAVARRO ALEXANDER</v>
          </cell>
          <cell r="C33" t="str">
            <v>COMERCIAL CORPORATIVO</v>
          </cell>
          <cell r="D33" t="str">
            <v>M</v>
          </cell>
          <cell r="E33" t="str">
            <v>Indefinido</v>
          </cell>
          <cell r="F33" t="str">
            <v xml:space="preserve">XL </v>
          </cell>
          <cell r="G33" t="str">
            <v xml:space="preserve">CAMISAS BLANCAS </v>
          </cell>
          <cell r="H33">
            <v>2</v>
          </cell>
          <cell r="I33">
            <v>40</v>
          </cell>
          <cell r="J33" t="str">
            <v>JEANS SIN REFLECTIVOS</v>
          </cell>
          <cell r="K33">
            <v>2</v>
          </cell>
          <cell r="L33">
            <v>39</v>
          </cell>
          <cell r="M33">
            <v>0</v>
          </cell>
          <cell r="N33">
            <v>0</v>
          </cell>
        </row>
        <row r="34">
          <cell r="A34">
            <v>1111792296</v>
          </cell>
          <cell r="B34" t="str">
            <v>VILLA QUINTERO JHON FREDY</v>
          </cell>
          <cell r="C34" t="str">
            <v>COMERCIAL CORPORATIVO</v>
          </cell>
          <cell r="D34" t="str">
            <v>M</v>
          </cell>
          <cell r="E34" t="str">
            <v>Indefinido</v>
          </cell>
          <cell r="F34" t="str">
            <v>M</v>
          </cell>
          <cell r="G34" t="str">
            <v xml:space="preserve">CAMISAS BLANCAS </v>
          </cell>
          <cell r="H34">
            <v>2</v>
          </cell>
          <cell r="I34">
            <v>32</v>
          </cell>
          <cell r="J34" t="str">
            <v xml:space="preserve">JEANS CON REFLECTIVOS </v>
          </cell>
          <cell r="K34">
            <v>2</v>
          </cell>
          <cell r="L34">
            <v>39</v>
          </cell>
          <cell r="M34">
            <v>0</v>
          </cell>
          <cell r="N34">
            <v>0</v>
          </cell>
        </row>
        <row r="35">
          <cell r="A35">
            <v>1028015642</v>
          </cell>
          <cell r="B35" t="str">
            <v xml:space="preserve">AVILA FUENTES LUIS ALBERTO </v>
          </cell>
          <cell r="C35" t="str">
            <v>COMERCIAL COSTA (S)</v>
          </cell>
          <cell r="D35" t="str">
            <v>M</v>
          </cell>
          <cell r="E35" t="str">
            <v>Temporal</v>
          </cell>
          <cell r="F35" t="str">
            <v>M</v>
          </cell>
          <cell r="G35" t="str">
            <v xml:space="preserve">CAMISAS NARANJAS </v>
          </cell>
          <cell r="H35">
            <v>2</v>
          </cell>
          <cell r="I35">
            <v>36</v>
          </cell>
          <cell r="J35" t="str">
            <v xml:space="preserve">JEANS CON REFLECTIVOS </v>
          </cell>
          <cell r="K35">
            <v>2</v>
          </cell>
          <cell r="L35">
            <v>42</v>
          </cell>
          <cell r="M35">
            <v>0</v>
          </cell>
          <cell r="N35">
            <v>0</v>
          </cell>
        </row>
        <row r="36">
          <cell r="A36">
            <v>79655840</v>
          </cell>
          <cell r="B36" t="str">
            <v>GUEVARA AMEZQUITA FELIX ALFONSO</v>
          </cell>
          <cell r="C36" t="str">
            <v>COMERCIAL COSTA (C)</v>
          </cell>
          <cell r="D36" t="str">
            <v>M</v>
          </cell>
          <cell r="E36" t="str">
            <v>Indefinido</v>
          </cell>
          <cell r="F36" t="str">
            <v>L</v>
          </cell>
          <cell r="G36" t="str">
            <v xml:space="preserve">CAMISAS BLANCAS </v>
          </cell>
          <cell r="H36">
            <v>2</v>
          </cell>
          <cell r="I36">
            <v>32</v>
          </cell>
          <cell r="J36" t="str">
            <v>NO APLICA</v>
          </cell>
          <cell r="K36">
            <v>0</v>
          </cell>
          <cell r="L36" t="str">
            <v>NO APLICA</v>
          </cell>
          <cell r="M36">
            <v>0</v>
          </cell>
          <cell r="N36">
            <v>0</v>
          </cell>
        </row>
        <row r="37">
          <cell r="A37">
            <v>72053887</v>
          </cell>
          <cell r="B37" t="str">
            <v>DE LA CRUZ BELENO LUIS EDUARDO</v>
          </cell>
          <cell r="C37" t="str">
            <v>COMERCIAL COSTA (S)</v>
          </cell>
          <cell r="D37" t="str">
            <v>M</v>
          </cell>
          <cell r="E37" t="str">
            <v>Indefinido</v>
          </cell>
          <cell r="F37" t="str">
            <v>M</v>
          </cell>
          <cell r="G37" t="str">
            <v xml:space="preserve">CAMISAS NARANJAS </v>
          </cell>
          <cell r="H37">
            <v>2</v>
          </cell>
          <cell r="I37">
            <v>32</v>
          </cell>
          <cell r="J37" t="str">
            <v xml:space="preserve">JEANS CON REFLECTIVOS </v>
          </cell>
          <cell r="K37">
            <v>2</v>
          </cell>
          <cell r="L37">
            <v>39</v>
          </cell>
          <cell r="M37">
            <v>0</v>
          </cell>
          <cell r="N37">
            <v>0</v>
          </cell>
        </row>
        <row r="38">
          <cell r="A38">
            <v>1067722468</v>
          </cell>
          <cell r="B38" t="str">
            <v>STEVENSON ZULETA IVAN FELIPE</v>
          </cell>
          <cell r="C38" t="str">
            <v>COMERCIAL COSTA (S)</v>
          </cell>
          <cell r="D38" t="str">
            <v>M</v>
          </cell>
          <cell r="E38" t="str">
            <v>Indefinido</v>
          </cell>
          <cell r="F38" t="str">
            <v>M</v>
          </cell>
          <cell r="G38" t="str">
            <v xml:space="preserve">CAMISAS NARANJAS </v>
          </cell>
          <cell r="H38">
            <v>2</v>
          </cell>
          <cell r="I38">
            <v>36</v>
          </cell>
          <cell r="J38" t="str">
            <v xml:space="preserve">JEANS CON REFLECTIVOS </v>
          </cell>
          <cell r="K38">
            <v>2</v>
          </cell>
          <cell r="L38">
            <v>42</v>
          </cell>
          <cell r="M38">
            <v>0</v>
          </cell>
          <cell r="N38" t="str">
            <v>COLOCAR BORDADO DE MINA SAN JORGE</v>
          </cell>
        </row>
        <row r="39">
          <cell r="A39">
            <v>1062805367</v>
          </cell>
          <cell r="B39" t="str">
            <v>MORA DAZA NEILSO</v>
          </cell>
          <cell r="C39" t="str">
            <v>COMERCIAL COSTA (S)</v>
          </cell>
          <cell r="D39" t="str">
            <v>M</v>
          </cell>
          <cell r="E39" t="str">
            <v>Labor Contratada</v>
          </cell>
          <cell r="F39" t="str">
            <v>M</v>
          </cell>
          <cell r="G39" t="str">
            <v xml:space="preserve">CAMISAS NARANJAS </v>
          </cell>
          <cell r="H39">
            <v>2</v>
          </cell>
          <cell r="I39">
            <v>34</v>
          </cell>
          <cell r="J39" t="str">
            <v xml:space="preserve">JEANS CON REFLECTIVOS </v>
          </cell>
          <cell r="K39">
            <v>2</v>
          </cell>
          <cell r="L39">
            <v>39</v>
          </cell>
          <cell r="M39">
            <v>0</v>
          </cell>
          <cell r="N39">
            <v>0</v>
          </cell>
        </row>
        <row r="40">
          <cell r="A40">
            <v>15171827</v>
          </cell>
          <cell r="B40" t="str">
            <v>OLIVEROS JULIO KELYN AUGUSTO</v>
          </cell>
          <cell r="C40" t="str">
            <v>COMERCIAL COSTA (S)</v>
          </cell>
          <cell r="D40" t="str">
            <v>M</v>
          </cell>
          <cell r="E40" t="str">
            <v>Labor Contratada</v>
          </cell>
          <cell r="F40" t="str">
            <v>M</v>
          </cell>
          <cell r="G40" t="str">
            <v xml:space="preserve">CAMISAS NARANJAS </v>
          </cell>
          <cell r="H40">
            <v>2</v>
          </cell>
          <cell r="I40">
            <v>32</v>
          </cell>
          <cell r="J40" t="str">
            <v xml:space="preserve">JEANS CON REFLECTIVOS </v>
          </cell>
          <cell r="K40">
            <v>2</v>
          </cell>
          <cell r="L40">
            <v>38</v>
          </cell>
          <cell r="M40">
            <v>0</v>
          </cell>
          <cell r="N40">
            <v>0</v>
          </cell>
        </row>
        <row r="41">
          <cell r="A41">
            <v>84031777</v>
          </cell>
          <cell r="B41" t="str">
            <v>PUSHAINA BLAS ANDRES</v>
          </cell>
          <cell r="C41" t="str">
            <v>COMERCIAL COSTA (S)</v>
          </cell>
          <cell r="D41" t="str">
            <v>M</v>
          </cell>
          <cell r="E41" t="str">
            <v>Indefinido</v>
          </cell>
          <cell r="F41" t="str">
            <v>M</v>
          </cell>
          <cell r="G41" t="str">
            <v xml:space="preserve">CAMISAS NARANJAS </v>
          </cell>
          <cell r="H41">
            <v>2</v>
          </cell>
          <cell r="I41">
            <v>30</v>
          </cell>
          <cell r="J41" t="str">
            <v xml:space="preserve">JEANS CON REFLECTIVOS </v>
          </cell>
          <cell r="K41">
            <v>2</v>
          </cell>
          <cell r="L41">
            <v>40</v>
          </cell>
          <cell r="M41">
            <v>0</v>
          </cell>
          <cell r="N41" t="str">
            <v>COLOCAR BORDADO DE MINA SAN JORGE</v>
          </cell>
        </row>
        <row r="42">
          <cell r="A42">
            <v>8791845</v>
          </cell>
          <cell r="B42" t="str">
            <v>CELIN MARQUEZ ANIBAL ANTONIO</v>
          </cell>
          <cell r="C42" t="str">
            <v>COMERCIAL COSTA (S)</v>
          </cell>
          <cell r="D42" t="str">
            <v>M</v>
          </cell>
          <cell r="E42" t="str">
            <v>Indefinido</v>
          </cell>
          <cell r="F42" t="str">
            <v>M</v>
          </cell>
          <cell r="G42" t="str">
            <v xml:space="preserve">CAMISAS NARANJAS </v>
          </cell>
          <cell r="H42">
            <v>2</v>
          </cell>
          <cell r="I42">
            <v>32</v>
          </cell>
          <cell r="J42" t="str">
            <v xml:space="preserve">JEANS CON REFLECTIVOS </v>
          </cell>
          <cell r="K42">
            <v>2</v>
          </cell>
          <cell r="L42">
            <v>41</v>
          </cell>
          <cell r="M42">
            <v>0</v>
          </cell>
          <cell r="N42" t="str">
            <v>COLOCAR BORDADO DE MINA SAN JORGE</v>
          </cell>
        </row>
        <row r="43">
          <cell r="A43">
            <v>1065637640</v>
          </cell>
          <cell r="B43" t="str">
            <v>ROJANO CUADRADO RAFAEL ANDRES</v>
          </cell>
          <cell r="C43" t="str">
            <v>COMERCIAL COSTA (S)</v>
          </cell>
          <cell r="D43" t="str">
            <v>M</v>
          </cell>
          <cell r="E43" t="str">
            <v>Indefinido</v>
          </cell>
          <cell r="F43" t="str">
            <v>M</v>
          </cell>
          <cell r="G43" t="str">
            <v xml:space="preserve">CAMISAS NARANJAS </v>
          </cell>
          <cell r="H43">
            <v>2</v>
          </cell>
          <cell r="I43">
            <v>34</v>
          </cell>
          <cell r="J43" t="str">
            <v xml:space="preserve">JEANS CON REFLECTIVOS </v>
          </cell>
          <cell r="K43">
            <v>2</v>
          </cell>
          <cell r="L43">
            <v>40</v>
          </cell>
          <cell r="M43">
            <v>0</v>
          </cell>
          <cell r="N43" t="str">
            <v>COLOCAR BORDADO DE MINA SAN JORGE</v>
          </cell>
        </row>
        <row r="44">
          <cell r="A44">
            <v>1045734533</v>
          </cell>
          <cell r="B44" t="str">
            <v>FERNANDO DAVID SANDOVAL BARRAZA</v>
          </cell>
          <cell r="C44" t="str">
            <v>COMERCIAL COSTA (S)</v>
          </cell>
          <cell r="D44" t="str">
            <v>M</v>
          </cell>
          <cell r="E44" t="str">
            <v>Temporal</v>
          </cell>
          <cell r="F44" t="str">
            <v>S</v>
          </cell>
          <cell r="G44" t="str">
            <v xml:space="preserve">CAMISAS BLANCAS </v>
          </cell>
          <cell r="H44">
            <v>2</v>
          </cell>
          <cell r="I44">
            <v>30</v>
          </cell>
          <cell r="J44" t="str">
            <v xml:space="preserve">JEANS CON REFLECTIVOS </v>
          </cell>
          <cell r="K44">
            <v>2</v>
          </cell>
          <cell r="L44">
            <v>40</v>
          </cell>
          <cell r="M44">
            <v>0</v>
          </cell>
          <cell r="N44">
            <v>0</v>
          </cell>
        </row>
        <row r="45">
          <cell r="A45">
            <v>73269182</v>
          </cell>
          <cell r="B45" t="str">
            <v>OROZCO LLERENA WILSON ANTONIO</v>
          </cell>
          <cell r="C45" t="str">
            <v>COMERCIAL COSTA (S)</v>
          </cell>
          <cell r="D45" t="str">
            <v>M</v>
          </cell>
          <cell r="E45" t="str">
            <v>Indefinido</v>
          </cell>
          <cell r="F45" t="str">
            <v>L</v>
          </cell>
          <cell r="G45" t="str">
            <v xml:space="preserve">CAMISAS NARANJAS </v>
          </cell>
          <cell r="H45">
            <v>2</v>
          </cell>
          <cell r="I45">
            <v>36</v>
          </cell>
          <cell r="J45" t="str">
            <v xml:space="preserve">JEANS CON REFLECTIVOS </v>
          </cell>
          <cell r="K45">
            <v>2</v>
          </cell>
          <cell r="L45">
            <v>41</v>
          </cell>
          <cell r="M45">
            <v>0</v>
          </cell>
          <cell r="N45">
            <v>0</v>
          </cell>
        </row>
        <row r="46">
          <cell r="A46">
            <v>1064112046</v>
          </cell>
          <cell r="B46" t="str">
            <v>CASTELLANO MONTENEGRO ELKIS JOSE</v>
          </cell>
          <cell r="C46" t="str">
            <v>COMERCIAL COSTA (S)</v>
          </cell>
          <cell r="D46" t="str">
            <v>M</v>
          </cell>
          <cell r="E46" t="str">
            <v>Indefinido</v>
          </cell>
          <cell r="F46" t="str">
            <v>S</v>
          </cell>
          <cell r="G46" t="str">
            <v xml:space="preserve">CAMISAS BLANCAS </v>
          </cell>
          <cell r="H46">
            <v>2</v>
          </cell>
          <cell r="I46">
            <v>32</v>
          </cell>
          <cell r="J46" t="str">
            <v xml:space="preserve">JEANS CON REFLECTIVOS </v>
          </cell>
          <cell r="K46">
            <v>2</v>
          </cell>
          <cell r="L46">
            <v>39</v>
          </cell>
          <cell r="M46">
            <v>0</v>
          </cell>
          <cell r="N46" t="str">
            <v>BOTAS DE SEGURIDAD CAÑA ALTA</v>
          </cell>
        </row>
        <row r="47">
          <cell r="A47">
            <v>1088324851</v>
          </cell>
          <cell r="B47" t="str">
            <v xml:space="preserve">LIBREROS PAZ FREDDY ANTONIO </v>
          </cell>
          <cell r="C47" t="str">
            <v>COMERCIAL COSTA (S)</v>
          </cell>
          <cell r="D47" t="str">
            <v>M</v>
          </cell>
          <cell r="E47" t="str">
            <v>Temporal</v>
          </cell>
          <cell r="F47" t="str">
            <v>M</v>
          </cell>
          <cell r="G47" t="str">
            <v xml:space="preserve">CAMISAS BLANCAS </v>
          </cell>
          <cell r="H47">
            <v>2</v>
          </cell>
          <cell r="I47">
            <v>32</v>
          </cell>
          <cell r="J47" t="str">
            <v xml:space="preserve">JEANS CON REFLECTIVOS </v>
          </cell>
          <cell r="K47">
            <v>2</v>
          </cell>
          <cell r="L47">
            <v>39</v>
          </cell>
          <cell r="M47">
            <v>0</v>
          </cell>
          <cell r="N47">
            <v>0</v>
          </cell>
        </row>
        <row r="48">
          <cell r="A48">
            <v>1113527951</v>
          </cell>
          <cell r="B48" t="str">
            <v>DELGADO AREVALO HECTOR ANDRES</v>
          </cell>
          <cell r="C48" t="str">
            <v>COMERCIAL VALLE</v>
          </cell>
          <cell r="D48" t="str">
            <v>M</v>
          </cell>
          <cell r="E48" t="str">
            <v>Indefinido</v>
          </cell>
          <cell r="F48" t="str">
            <v>S</v>
          </cell>
          <cell r="G48" t="str">
            <v xml:space="preserve">CAMISAS BLANCAS </v>
          </cell>
          <cell r="H48">
            <v>2</v>
          </cell>
          <cell r="I48">
            <v>28</v>
          </cell>
          <cell r="J48" t="str">
            <v xml:space="preserve">JEANS CON REFLECTIVOS </v>
          </cell>
          <cell r="K48">
            <v>2</v>
          </cell>
          <cell r="L48">
            <v>38</v>
          </cell>
          <cell r="M48">
            <v>0</v>
          </cell>
          <cell r="N48">
            <v>0</v>
          </cell>
        </row>
        <row r="49">
          <cell r="A49">
            <v>16274191</v>
          </cell>
          <cell r="B49" t="str">
            <v>VERA VILLEGAS CARLOS FERNANDO</v>
          </cell>
          <cell r="C49" t="str">
            <v>COMERCIAL VALLE</v>
          </cell>
          <cell r="D49" t="str">
            <v>M</v>
          </cell>
          <cell r="E49" t="str">
            <v>Indefinido</v>
          </cell>
          <cell r="F49" t="str">
            <v>XL</v>
          </cell>
          <cell r="G49" t="str">
            <v xml:space="preserve">CAMISAS BLANCAS </v>
          </cell>
          <cell r="H49">
            <v>2</v>
          </cell>
          <cell r="I49">
            <v>36</v>
          </cell>
          <cell r="J49" t="str">
            <v>NO APLICA</v>
          </cell>
          <cell r="K49">
            <v>0</v>
          </cell>
          <cell r="L49">
            <v>41</v>
          </cell>
          <cell r="M49">
            <v>0</v>
          </cell>
          <cell r="N49">
            <v>0</v>
          </cell>
        </row>
        <row r="50">
          <cell r="A50">
            <v>1065999253</v>
          </cell>
          <cell r="B50" t="str">
            <v>MANJARRES MANOSALVA JORGE LUIS</v>
          </cell>
          <cell r="C50" t="str">
            <v>DRUMMOND</v>
          </cell>
          <cell r="D50" t="str">
            <v>M</v>
          </cell>
          <cell r="E50" t="str">
            <v>Temporal</v>
          </cell>
          <cell r="F50" t="str">
            <v>M</v>
          </cell>
          <cell r="G50" t="str">
            <v xml:space="preserve">CAMISAS NARANJAS </v>
          </cell>
          <cell r="H50">
            <v>2</v>
          </cell>
          <cell r="I50">
            <v>32</v>
          </cell>
          <cell r="J50" t="str">
            <v xml:space="preserve">JEANS CON REFLECTIVOS </v>
          </cell>
          <cell r="K50">
            <v>2</v>
          </cell>
          <cell r="L50">
            <v>41</v>
          </cell>
          <cell r="M50">
            <v>1</v>
          </cell>
          <cell r="N50">
            <v>0</v>
          </cell>
        </row>
        <row r="51">
          <cell r="A51">
            <v>1082864837</v>
          </cell>
          <cell r="B51" t="str">
            <v>ARAUJO BOHORQUEZ CLARETH VIRGINIA</v>
          </cell>
          <cell r="C51" t="str">
            <v>DRUMMOND</v>
          </cell>
          <cell r="D51" t="str">
            <v>F</v>
          </cell>
          <cell r="E51" t="str">
            <v>Indefinido</v>
          </cell>
          <cell r="F51" t="str">
            <v>M</v>
          </cell>
          <cell r="G51" t="str">
            <v xml:space="preserve">CAMISAS NARANJAS </v>
          </cell>
          <cell r="H51">
            <v>2</v>
          </cell>
          <cell r="I51">
            <v>12</v>
          </cell>
          <cell r="J51" t="str">
            <v>JEANS SIN REFLECTIVOS</v>
          </cell>
          <cell r="K51">
            <v>2</v>
          </cell>
          <cell r="L51">
            <v>37</v>
          </cell>
          <cell r="M51">
            <v>1</v>
          </cell>
          <cell r="N51">
            <v>0</v>
          </cell>
        </row>
        <row r="52">
          <cell r="A52">
            <v>1084729864</v>
          </cell>
          <cell r="B52" t="str">
            <v>GARCIA MUNIVE PIEDAD MILENA</v>
          </cell>
          <cell r="C52" t="str">
            <v>DRUMMOND</v>
          </cell>
          <cell r="D52" t="str">
            <v>F</v>
          </cell>
          <cell r="E52" t="str">
            <v>Indefinido</v>
          </cell>
          <cell r="F52" t="str">
            <v>S</v>
          </cell>
          <cell r="G52" t="str">
            <v xml:space="preserve">CAMISAS NARANJAS </v>
          </cell>
          <cell r="H52">
            <v>2</v>
          </cell>
          <cell r="I52">
            <v>8</v>
          </cell>
          <cell r="J52" t="str">
            <v>JEANS SIN REFLECTIVOS</v>
          </cell>
          <cell r="K52">
            <v>2</v>
          </cell>
          <cell r="L52">
            <v>39</v>
          </cell>
          <cell r="M52">
            <v>1</v>
          </cell>
          <cell r="N52">
            <v>0</v>
          </cell>
        </row>
        <row r="53">
          <cell r="A53">
            <v>1065809318</v>
          </cell>
          <cell r="B53" t="str">
            <v>ROMANO MACEA ANGIE MAIRETH</v>
          </cell>
          <cell r="C53" t="str">
            <v>DRUMMOND</v>
          </cell>
          <cell r="D53" t="str">
            <v>F</v>
          </cell>
          <cell r="E53" t="str">
            <v>Indefinido</v>
          </cell>
          <cell r="F53" t="str">
            <v>M</v>
          </cell>
          <cell r="G53" t="str">
            <v xml:space="preserve">CAMISAS NARANJAS </v>
          </cell>
          <cell r="H53">
            <v>2</v>
          </cell>
          <cell r="I53">
            <v>10</v>
          </cell>
          <cell r="J53" t="str">
            <v>JEANS SIN REFLECTIVOS</v>
          </cell>
          <cell r="K53">
            <v>2</v>
          </cell>
          <cell r="L53">
            <v>37</v>
          </cell>
          <cell r="M53">
            <v>1</v>
          </cell>
          <cell r="N53">
            <v>0</v>
          </cell>
        </row>
        <row r="54">
          <cell r="A54">
            <v>46384484</v>
          </cell>
          <cell r="B54" t="str">
            <v>SOLANO FIGUEROA JESSICA ALEJANDRA</v>
          </cell>
          <cell r="C54" t="str">
            <v>DRUMMOND</v>
          </cell>
          <cell r="D54" t="str">
            <v>F</v>
          </cell>
          <cell r="E54" t="str">
            <v>Indefinido</v>
          </cell>
          <cell r="F54" t="str">
            <v>M</v>
          </cell>
          <cell r="G54" t="str">
            <v xml:space="preserve">CAMISAS NARANJAS </v>
          </cell>
          <cell r="H54">
            <v>2</v>
          </cell>
          <cell r="I54">
            <v>10</v>
          </cell>
          <cell r="J54" t="str">
            <v>JEANS SIN REFLECTIVOS</v>
          </cell>
          <cell r="K54">
            <v>2</v>
          </cell>
          <cell r="L54">
            <v>37</v>
          </cell>
          <cell r="M54">
            <v>1</v>
          </cell>
          <cell r="N54">
            <v>0</v>
          </cell>
        </row>
        <row r="55">
          <cell r="A55">
            <v>1066001275</v>
          </cell>
          <cell r="B55" t="str">
            <v>SIMANCA  TORRES CRSITIAN JOSES</v>
          </cell>
          <cell r="C55" t="str">
            <v>DRUMMOND</v>
          </cell>
          <cell r="D55" t="str">
            <v>M</v>
          </cell>
          <cell r="E55" t="str">
            <v>Aprendizaje</v>
          </cell>
          <cell r="F55" t="str">
            <v>M</v>
          </cell>
          <cell r="G55" t="str">
            <v xml:space="preserve">CAMISAS NARANJAS </v>
          </cell>
          <cell r="H55">
            <v>2</v>
          </cell>
          <cell r="I55">
            <v>32</v>
          </cell>
          <cell r="J55" t="str">
            <v xml:space="preserve">JEANS CON REFLECTIVOS </v>
          </cell>
          <cell r="K55">
            <v>2</v>
          </cell>
          <cell r="L55">
            <v>39</v>
          </cell>
          <cell r="M55">
            <v>1</v>
          </cell>
          <cell r="N55">
            <v>0</v>
          </cell>
        </row>
        <row r="56">
          <cell r="A56">
            <v>1003252956</v>
          </cell>
          <cell r="B56" t="str">
            <v>ESCOBAR NORIEGA ANUAR DAVID</v>
          </cell>
          <cell r="C56" t="str">
            <v>DRUMMOND</v>
          </cell>
          <cell r="D56" t="str">
            <v>M</v>
          </cell>
          <cell r="E56" t="str">
            <v>Aprendizaje</v>
          </cell>
          <cell r="F56" t="str">
            <v>M</v>
          </cell>
          <cell r="G56" t="str">
            <v xml:space="preserve">CAMISAS NARANJAS </v>
          </cell>
          <cell r="H56">
            <v>2</v>
          </cell>
          <cell r="I56">
            <v>30</v>
          </cell>
          <cell r="J56" t="str">
            <v xml:space="preserve">JEANS CON REFLECTIVOS </v>
          </cell>
          <cell r="K56">
            <v>2</v>
          </cell>
          <cell r="L56">
            <v>41</v>
          </cell>
          <cell r="M56">
            <v>1</v>
          </cell>
          <cell r="N56">
            <v>0</v>
          </cell>
        </row>
        <row r="57">
          <cell r="A57">
            <v>1143470054</v>
          </cell>
          <cell r="B57" t="str">
            <v>GUTIERREZ TROCHA MOISES DADID</v>
          </cell>
          <cell r="C57" t="str">
            <v>DRUMMOND</v>
          </cell>
          <cell r="D57" t="str">
            <v>M</v>
          </cell>
          <cell r="E57" t="str">
            <v>Indefinido</v>
          </cell>
          <cell r="F57" t="str">
            <v>M</v>
          </cell>
          <cell r="G57" t="str">
            <v xml:space="preserve">CAMISAS BLANCAS </v>
          </cell>
          <cell r="H57">
            <v>2</v>
          </cell>
          <cell r="I57">
            <v>32</v>
          </cell>
          <cell r="J57" t="str">
            <v>JEANS SIN REFLECTIVOS</v>
          </cell>
          <cell r="K57">
            <v>2</v>
          </cell>
          <cell r="L57">
            <v>40</v>
          </cell>
          <cell r="M57">
            <v>1</v>
          </cell>
          <cell r="N57">
            <v>0</v>
          </cell>
        </row>
        <row r="58">
          <cell r="A58">
            <v>1121336820</v>
          </cell>
          <cell r="B58" t="str">
            <v>VASQUEZ PACHECO YEINER JOSE</v>
          </cell>
          <cell r="C58" t="str">
            <v>DRUMMOND</v>
          </cell>
          <cell r="D58" t="str">
            <v>M</v>
          </cell>
          <cell r="E58" t="str">
            <v>Aprendizaje</v>
          </cell>
          <cell r="F58" t="str">
            <v>M</v>
          </cell>
          <cell r="G58" t="str">
            <v xml:space="preserve">CAMISAS NARANJAS </v>
          </cell>
          <cell r="H58">
            <v>2</v>
          </cell>
          <cell r="I58">
            <v>30</v>
          </cell>
          <cell r="J58" t="str">
            <v xml:space="preserve">JEANS CON REFLECTIVOS </v>
          </cell>
          <cell r="K58">
            <v>2</v>
          </cell>
          <cell r="L58">
            <v>41</v>
          </cell>
          <cell r="M58">
            <v>1</v>
          </cell>
          <cell r="N58">
            <v>0</v>
          </cell>
        </row>
        <row r="59">
          <cell r="A59">
            <v>1064788989</v>
          </cell>
          <cell r="B59" t="str">
            <v>RAMIREZ SABOGAL JOSE LEONARDO</v>
          </cell>
          <cell r="C59" t="str">
            <v>DRUMMOND</v>
          </cell>
          <cell r="D59" t="str">
            <v>M</v>
          </cell>
          <cell r="E59" t="str">
            <v>Aprendizaje</v>
          </cell>
          <cell r="F59" t="str">
            <v>M</v>
          </cell>
          <cell r="G59" t="str">
            <v xml:space="preserve">CAMISAS NARANJAS </v>
          </cell>
          <cell r="H59">
            <v>2</v>
          </cell>
          <cell r="I59">
            <v>30</v>
          </cell>
          <cell r="J59" t="str">
            <v xml:space="preserve">JEANS CON REFLECTIVOS </v>
          </cell>
          <cell r="K59">
            <v>2</v>
          </cell>
          <cell r="L59">
            <v>41</v>
          </cell>
          <cell r="M59">
            <v>1</v>
          </cell>
          <cell r="N59">
            <v>0</v>
          </cell>
        </row>
        <row r="60">
          <cell r="A60">
            <v>1064121431</v>
          </cell>
          <cell r="B60" t="str">
            <v>OÑATE BAYONA JORGE CAMILO</v>
          </cell>
          <cell r="C60" t="str">
            <v>DRUMMOND</v>
          </cell>
          <cell r="D60" t="str">
            <v>M</v>
          </cell>
          <cell r="E60" t="str">
            <v>Aprendizaje</v>
          </cell>
          <cell r="F60" t="str">
            <v>L</v>
          </cell>
          <cell r="G60" t="str">
            <v xml:space="preserve">CAMISAS NARANJAS </v>
          </cell>
          <cell r="H60">
            <v>2</v>
          </cell>
          <cell r="I60">
            <v>36</v>
          </cell>
          <cell r="J60" t="str">
            <v xml:space="preserve">JEANS CON REFLECTIVOS </v>
          </cell>
          <cell r="K60">
            <v>2</v>
          </cell>
          <cell r="L60">
            <v>41</v>
          </cell>
          <cell r="M60">
            <v>1</v>
          </cell>
          <cell r="N60">
            <v>0</v>
          </cell>
        </row>
        <row r="61">
          <cell r="A61">
            <v>1065997804</v>
          </cell>
          <cell r="B61" t="str">
            <v>PERDOMO SANABRIA WALTER ALFONSO</v>
          </cell>
          <cell r="C61" t="str">
            <v>DRUMMOND</v>
          </cell>
          <cell r="D61" t="str">
            <v>M</v>
          </cell>
          <cell r="E61" t="str">
            <v>Temporal</v>
          </cell>
          <cell r="F61" t="str">
            <v>S</v>
          </cell>
          <cell r="G61" t="str">
            <v xml:space="preserve">CAMISAS NARANJAS </v>
          </cell>
          <cell r="H61">
            <v>2</v>
          </cell>
          <cell r="I61">
            <v>30</v>
          </cell>
          <cell r="J61" t="str">
            <v xml:space="preserve">JEANS CON REFLECTIVOS </v>
          </cell>
          <cell r="K61">
            <v>2</v>
          </cell>
          <cell r="L61">
            <v>39</v>
          </cell>
          <cell r="M61">
            <v>1</v>
          </cell>
          <cell r="N61">
            <v>0</v>
          </cell>
        </row>
        <row r="62">
          <cell r="A62">
            <v>1119838815</v>
          </cell>
          <cell r="B62" t="str">
            <v>ACOSTA MAESTRE JAVIER ANDRES</v>
          </cell>
          <cell r="C62" t="str">
            <v>DRUMMOND</v>
          </cell>
          <cell r="D62" t="str">
            <v>M</v>
          </cell>
          <cell r="E62" t="str">
            <v>Indefinido</v>
          </cell>
          <cell r="F62" t="str">
            <v>L</v>
          </cell>
          <cell r="G62" t="str">
            <v xml:space="preserve">CAMISAS NARANJAS </v>
          </cell>
          <cell r="H62">
            <v>2</v>
          </cell>
          <cell r="I62">
            <v>36</v>
          </cell>
          <cell r="J62" t="str">
            <v xml:space="preserve">JEANS CON REFLECTIVOS </v>
          </cell>
          <cell r="K62">
            <v>2</v>
          </cell>
          <cell r="L62">
            <v>41</v>
          </cell>
          <cell r="M62">
            <v>1</v>
          </cell>
          <cell r="N62">
            <v>0</v>
          </cell>
        </row>
        <row r="63">
          <cell r="A63">
            <v>80849983</v>
          </cell>
          <cell r="B63" t="str">
            <v>ALVAREZ ANAYA LUIS FERNANDO</v>
          </cell>
          <cell r="C63" t="str">
            <v>DRUMMOND</v>
          </cell>
          <cell r="D63" t="str">
            <v>M</v>
          </cell>
          <cell r="E63" t="str">
            <v>Indefinido</v>
          </cell>
          <cell r="F63" t="str">
            <v>M</v>
          </cell>
          <cell r="G63" t="str">
            <v xml:space="preserve">CAMISAS NARANJAS </v>
          </cell>
          <cell r="H63">
            <v>2</v>
          </cell>
          <cell r="I63">
            <v>32</v>
          </cell>
          <cell r="J63" t="str">
            <v xml:space="preserve">JEANS CON REFLECTIVOS </v>
          </cell>
          <cell r="K63">
            <v>2</v>
          </cell>
          <cell r="L63">
            <v>39</v>
          </cell>
          <cell r="M63">
            <v>1</v>
          </cell>
          <cell r="N63">
            <v>0</v>
          </cell>
        </row>
        <row r="64">
          <cell r="A64">
            <v>1091678711</v>
          </cell>
          <cell r="B64" t="str">
            <v>ALVAREZ ORTIZ RAFAEL DAVID</v>
          </cell>
          <cell r="C64" t="str">
            <v>DRUMMOND</v>
          </cell>
          <cell r="D64" t="str">
            <v>M</v>
          </cell>
          <cell r="E64" t="str">
            <v>Indefinido</v>
          </cell>
          <cell r="F64" t="str">
            <v>S</v>
          </cell>
          <cell r="G64" t="str">
            <v xml:space="preserve">CAMISAS NARANJAS </v>
          </cell>
          <cell r="H64">
            <v>2</v>
          </cell>
          <cell r="I64">
            <v>32</v>
          </cell>
          <cell r="J64" t="str">
            <v xml:space="preserve">JEANS CON REFLECTIVOS </v>
          </cell>
          <cell r="K64">
            <v>2</v>
          </cell>
          <cell r="L64">
            <v>38</v>
          </cell>
          <cell r="M64">
            <v>1</v>
          </cell>
          <cell r="N64">
            <v>0</v>
          </cell>
        </row>
        <row r="65">
          <cell r="A65">
            <v>1118807428</v>
          </cell>
          <cell r="B65" t="str">
            <v>AREVALO PALMEZANO FREDDY JAVIER</v>
          </cell>
          <cell r="C65" t="str">
            <v>DRUMMOND</v>
          </cell>
          <cell r="D65" t="str">
            <v>M</v>
          </cell>
          <cell r="E65" t="str">
            <v>Indefinido</v>
          </cell>
          <cell r="F65" t="str">
            <v>XL</v>
          </cell>
          <cell r="G65" t="str">
            <v xml:space="preserve">CAMISAS NARANJAS </v>
          </cell>
          <cell r="H65">
            <v>2</v>
          </cell>
          <cell r="I65">
            <v>36</v>
          </cell>
          <cell r="J65" t="str">
            <v xml:space="preserve">JEANS CON REFLECTIVOS </v>
          </cell>
          <cell r="K65">
            <v>2</v>
          </cell>
          <cell r="L65">
            <v>42</v>
          </cell>
          <cell r="M65">
            <v>1</v>
          </cell>
          <cell r="N65">
            <v>0</v>
          </cell>
        </row>
        <row r="66">
          <cell r="A66">
            <v>5164520</v>
          </cell>
          <cell r="B66" t="str">
            <v>AROCHA CUJIA RICHARD FIDEL</v>
          </cell>
          <cell r="C66" t="str">
            <v>DRUMMOND</v>
          </cell>
          <cell r="D66" t="str">
            <v>M</v>
          </cell>
          <cell r="E66" t="str">
            <v>Indefinido</v>
          </cell>
          <cell r="F66" t="str">
            <v>XXL</v>
          </cell>
          <cell r="G66" t="str">
            <v xml:space="preserve">CAMISAS NARANJAS </v>
          </cell>
          <cell r="H66">
            <v>2</v>
          </cell>
          <cell r="I66">
            <v>36</v>
          </cell>
          <cell r="J66" t="str">
            <v xml:space="preserve">JEANS CON REFLECTIVOS </v>
          </cell>
          <cell r="K66">
            <v>2</v>
          </cell>
          <cell r="L66">
            <v>43</v>
          </cell>
          <cell r="M66">
            <v>1</v>
          </cell>
          <cell r="N66">
            <v>0</v>
          </cell>
        </row>
        <row r="67">
          <cell r="A67">
            <v>1064797134</v>
          </cell>
          <cell r="B67" t="str">
            <v>ARRIETA DE LA CRUZ FABIAN ALBERTO</v>
          </cell>
          <cell r="C67" t="str">
            <v>DRUMMOND</v>
          </cell>
          <cell r="D67" t="str">
            <v>M</v>
          </cell>
          <cell r="E67" t="str">
            <v>Indefinido</v>
          </cell>
          <cell r="F67" t="str">
            <v>S</v>
          </cell>
          <cell r="G67" t="str">
            <v xml:space="preserve">CAMISAS NARANJAS </v>
          </cell>
          <cell r="H67">
            <v>2</v>
          </cell>
          <cell r="I67">
            <v>30</v>
          </cell>
          <cell r="J67" t="str">
            <v xml:space="preserve">JEANS CON REFLECTIVOS </v>
          </cell>
          <cell r="K67">
            <v>2</v>
          </cell>
          <cell r="L67">
            <v>40</v>
          </cell>
          <cell r="M67">
            <v>1</v>
          </cell>
          <cell r="N67">
            <v>0</v>
          </cell>
        </row>
        <row r="68">
          <cell r="A68">
            <v>1065607059</v>
          </cell>
          <cell r="B68" t="str">
            <v>AVENDANO MOVILLA CARLOS ALBERTO</v>
          </cell>
          <cell r="C68" t="str">
            <v>DRUMMOND</v>
          </cell>
          <cell r="D68" t="str">
            <v>M</v>
          </cell>
          <cell r="E68" t="str">
            <v>Indefinido</v>
          </cell>
          <cell r="F68" t="str">
            <v>S</v>
          </cell>
          <cell r="G68" t="str">
            <v xml:space="preserve">CAMISAS NARANJAS </v>
          </cell>
          <cell r="H68">
            <v>2</v>
          </cell>
          <cell r="I68">
            <v>32</v>
          </cell>
          <cell r="J68" t="str">
            <v xml:space="preserve">JEANS CON REFLECTIVOS </v>
          </cell>
          <cell r="K68">
            <v>2</v>
          </cell>
          <cell r="L68">
            <v>40</v>
          </cell>
          <cell r="M68">
            <v>1</v>
          </cell>
          <cell r="N68">
            <v>0</v>
          </cell>
        </row>
        <row r="69">
          <cell r="A69">
            <v>88211486</v>
          </cell>
          <cell r="B69" t="str">
            <v>BECERRA PEREZ NELSON AMADO</v>
          </cell>
          <cell r="C69" t="str">
            <v>DRUMMOND</v>
          </cell>
          <cell r="D69" t="str">
            <v>M</v>
          </cell>
          <cell r="E69" t="str">
            <v>Indefinido</v>
          </cell>
          <cell r="F69" t="str">
            <v>S</v>
          </cell>
          <cell r="G69" t="str">
            <v xml:space="preserve">CAMISAS NARANJAS </v>
          </cell>
          <cell r="H69">
            <v>2</v>
          </cell>
          <cell r="I69">
            <v>30</v>
          </cell>
          <cell r="J69" t="str">
            <v xml:space="preserve">JEANS CON REFLECTIVOS </v>
          </cell>
          <cell r="K69">
            <v>2</v>
          </cell>
          <cell r="L69">
            <v>38</v>
          </cell>
          <cell r="M69">
            <v>1</v>
          </cell>
          <cell r="N69">
            <v>0</v>
          </cell>
        </row>
        <row r="70">
          <cell r="A70">
            <v>1065608204</v>
          </cell>
          <cell r="B70" t="str">
            <v>BELTRAN VEGA MARCO ANTONIO</v>
          </cell>
          <cell r="C70" t="str">
            <v>DRUMMOND</v>
          </cell>
          <cell r="D70" t="str">
            <v>M</v>
          </cell>
          <cell r="E70" t="str">
            <v>Indefinido</v>
          </cell>
          <cell r="F70" t="str">
            <v>M</v>
          </cell>
          <cell r="G70" t="str">
            <v xml:space="preserve">CAMISAS NARANJAS </v>
          </cell>
          <cell r="H70">
            <v>2</v>
          </cell>
          <cell r="I70">
            <v>32</v>
          </cell>
          <cell r="J70" t="str">
            <v xml:space="preserve">JEANS CON REFLECTIVOS </v>
          </cell>
          <cell r="K70">
            <v>2</v>
          </cell>
          <cell r="L70">
            <v>40</v>
          </cell>
          <cell r="M70">
            <v>1</v>
          </cell>
          <cell r="N70">
            <v>0</v>
          </cell>
        </row>
        <row r="71">
          <cell r="A71">
            <v>1065584800</v>
          </cell>
          <cell r="B71" t="str">
            <v>BETIN GAMEZ EDIER ENRIQUE</v>
          </cell>
          <cell r="C71" t="str">
            <v>DRUMMOND</v>
          </cell>
          <cell r="D71" t="str">
            <v>M</v>
          </cell>
          <cell r="E71" t="str">
            <v>Indefinido</v>
          </cell>
          <cell r="F71" t="str">
            <v>S</v>
          </cell>
          <cell r="G71" t="str">
            <v xml:space="preserve">CAMISAS NARANJAS </v>
          </cell>
          <cell r="H71">
            <v>2</v>
          </cell>
          <cell r="I71">
            <v>32</v>
          </cell>
          <cell r="J71" t="str">
            <v xml:space="preserve">JEANS CON REFLECTIVOS </v>
          </cell>
          <cell r="K71">
            <v>2</v>
          </cell>
          <cell r="L71">
            <v>40</v>
          </cell>
          <cell r="M71">
            <v>1</v>
          </cell>
          <cell r="N71">
            <v>0</v>
          </cell>
        </row>
        <row r="72">
          <cell r="A72">
            <v>7604762</v>
          </cell>
          <cell r="B72" t="str">
            <v>BROCHERO GARRIDO GABRIEL ANTONIO</v>
          </cell>
          <cell r="C72" t="str">
            <v>DRUMMOND</v>
          </cell>
          <cell r="D72" t="str">
            <v>M</v>
          </cell>
          <cell r="E72" t="str">
            <v>Indefinido</v>
          </cell>
          <cell r="F72" t="str">
            <v>M</v>
          </cell>
          <cell r="G72" t="str">
            <v xml:space="preserve">CAMISAS NARANJAS </v>
          </cell>
          <cell r="H72">
            <v>2</v>
          </cell>
          <cell r="I72">
            <v>34</v>
          </cell>
          <cell r="J72" t="str">
            <v xml:space="preserve">JEANS CON REFLECTIVOS </v>
          </cell>
          <cell r="K72">
            <v>2</v>
          </cell>
          <cell r="L72">
            <v>39</v>
          </cell>
          <cell r="M72">
            <v>1</v>
          </cell>
          <cell r="N72">
            <v>0</v>
          </cell>
        </row>
        <row r="73">
          <cell r="A73">
            <v>72343449</v>
          </cell>
          <cell r="B73" t="str">
            <v>CAMACHO GALVIS DANIEL EDUARDO</v>
          </cell>
          <cell r="C73" t="str">
            <v>DRUMMOND</v>
          </cell>
          <cell r="D73" t="str">
            <v>M</v>
          </cell>
          <cell r="E73" t="str">
            <v>Indefinido</v>
          </cell>
          <cell r="F73" t="str">
            <v>M</v>
          </cell>
          <cell r="G73" t="str">
            <v xml:space="preserve">CAMISAS NARANJAS </v>
          </cell>
          <cell r="H73">
            <v>2</v>
          </cell>
          <cell r="I73">
            <v>34</v>
          </cell>
          <cell r="J73" t="str">
            <v xml:space="preserve">JEANS CON REFLECTIVOS </v>
          </cell>
          <cell r="K73">
            <v>2</v>
          </cell>
          <cell r="L73">
            <v>39</v>
          </cell>
          <cell r="M73">
            <v>1</v>
          </cell>
          <cell r="N73">
            <v>0</v>
          </cell>
        </row>
        <row r="74">
          <cell r="A74">
            <v>1065811707</v>
          </cell>
          <cell r="B74" t="str">
            <v>CANTILLO BALLESTEROS RAFAEL RICARDO</v>
          </cell>
          <cell r="C74" t="str">
            <v>DRUMMOND</v>
          </cell>
          <cell r="D74" t="str">
            <v>M</v>
          </cell>
          <cell r="E74" t="str">
            <v>Indefinido</v>
          </cell>
          <cell r="F74" t="str">
            <v>S</v>
          </cell>
          <cell r="G74" t="str">
            <v xml:space="preserve">CAMISAS NARANJAS </v>
          </cell>
          <cell r="H74">
            <v>2</v>
          </cell>
          <cell r="I74">
            <v>34</v>
          </cell>
          <cell r="J74" t="str">
            <v xml:space="preserve">JEANS CON REFLECTIVOS </v>
          </cell>
          <cell r="K74">
            <v>2</v>
          </cell>
          <cell r="L74">
            <v>41</v>
          </cell>
          <cell r="M74">
            <v>1</v>
          </cell>
          <cell r="N74">
            <v>0</v>
          </cell>
        </row>
        <row r="75">
          <cell r="A75">
            <v>1065583005</v>
          </cell>
          <cell r="B75" t="str">
            <v>CARDONA DE ANGEL JHON CRISTIAN</v>
          </cell>
          <cell r="C75" t="str">
            <v>DRUMMOND</v>
          </cell>
          <cell r="D75" t="str">
            <v>M</v>
          </cell>
          <cell r="E75" t="str">
            <v>Indefinido</v>
          </cell>
          <cell r="F75" t="str">
            <v>S</v>
          </cell>
          <cell r="G75" t="str">
            <v xml:space="preserve">CAMISAS NARANJAS </v>
          </cell>
          <cell r="H75">
            <v>2</v>
          </cell>
          <cell r="I75">
            <v>32</v>
          </cell>
          <cell r="J75" t="str">
            <v xml:space="preserve">JEANS CON REFLECTIVOS </v>
          </cell>
          <cell r="K75">
            <v>2</v>
          </cell>
          <cell r="L75">
            <v>40</v>
          </cell>
          <cell r="M75">
            <v>1</v>
          </cell>
          <cell r="N75">
            <v>0</v>
          </cell>
        </row>
        <row r="76">
          <cell r="A76">
            <v>1065565202</v>
          </cell>
          <cell r="B76" t="str">
            <v>CARDOZO CORTINA JUAN GABRIEL</v>
          </cell>
          <cell r="C76" t="str">
            <v>DRUMMOND</v>
          </cell>
          <cell r="D76" t="str">
            <v>M</v>
          </cell>
          <cell r="E76" t="str">
            <v>Indefinido</v>
          </cell>
          <cell r="F76" t="str">
            <v>M</v>
          </cell>
          <cell r="G76" t="str">
            <v xml:space="preserve">CAMISAS NARANJAS </v>
          </cell>
          <cell r="H76">
            <v>2</v>
          </cell>
          <cell r="I76">
            <v>34</v>
          </cell>
          <cell r="J76" t="str">
            <v xml:space="preserve">JEANS CON REFLECTIVOS </v>
          </cell>
          <cell r="K76">
            <v>2</v>
          </cell>
          <cell r="L76">
            <v>40</v>
          </cell>
          <cell r="M76">
            <v>1</v>
          </cell>
          <cell r="N76">
            <v>0</v>
          </cell>
        </row>
        <row r="77">
          <cell r="A77">
            <v>77163270</v>
          </cell>
          <cell r="B77" t="str">
            <v>CARO MANJARREZ JANIER ALCIDES</v>
          </cell>
          <cell r="C77" t="str">
            <v>DRUMMOND</v>
          </cell>
          <cell r="D77" t="str">
            <v>M</v>
          </cell>
          <cell r="E77" t="str">
            <v>Indefinido</v>
          </cell>
          <cell r="F77" t="str">
            <v>XL</v>
          </cell>
          <cell r="G77" t="str">
            <v xml:space="preserve">CAMISAS NARANJAS </v>
          </cell>
          <cell r="H77">
            <v>2</v>
          </cell>
          <cell r="I77">
            <v>36</v>
          </cell>
          <cell r="J77" t="str">
            <v xml:space="preserve">JEANS CON REFLECTIVOS </v>
          </cell>
          <cell r="K77">
            <v>2</v>
          </cell>
          <cell r="L77">
            <v>41</v>
          </cell>
          <cell r="M77">
            <v>1</v>
          </cell>
          <cell r="N77">
            <v>0</v>
          </cell>
        </row>
        <row r="78">
          <cell r="A78">
            <v>1064118593</v>
          </cell>
          <cell r="B78" t="str">
            <v>CASTILLO DE ANGEL ANDRES URIEL</v>
          </cell>
          <cell r="C78" t="str">
            <v>DRUMMOND</v>
          </cell>
          <cell r="D78" t="str">
            <v>M</v>
          </cell>
          <cell r="E78" t="str">
            <v>Indefinido</v>
          </cell>
          <cell r="F78" t="str">
            <v>M</v>
          </cell>
          <cell r="G78" t="str">
            <v xml:space="preserve">CAMISAS NARANJAS </v>
          </cell>
          <cell r="H78">
            <v>2</v>
          </cell>
          <cell r="I78">
            <v>32</v>
          </cell>
          <cell r="J78" t="str">
            <v xml:space="preserve">JEANS CON REFLECTIVOS </v>
          </cell>
          <cell r="K78">
            <v>2</v>
          </cell>
          <cell r="L78">
            <v>41</v>
          </cell>
          <cell r="M78">
            <v>1</v>
          </cell>
          <cell r="N78">
            <v>0</v>
          </cell>
        </row>
        <row r="79">
          <cell r="A79">
            <v>1065571674</v>
          </cell>
          <cell r="B79" t="str">
            <v>CASTRILLO MARTINEZ ROBERTO CARLOS</v>
          </cell>
          <cell r="C79" t="str">
            <v>DRUMMOND</v>
          </cell>
          <cell r="D79" t="str">
            <v>M</v>
          </cell>
          <cell r="E79" t="str">
            <v>Indefinido</v>
          </cell>
          <cell r="F79" t="str">
            <v>M</v>
          </cell>
          <cell r="G79" t="str">
            <v xml:space="preserve">CAMISAS NARANJAS </v>
          </cell>
          <cell r="H79">
            <v>2</v>
          </cell>
          <cell r="I79">
            <v>34</v>
          </cell>
          <cell r="J79" t="str">
            <v xml:space="preserve">JEANS CON REFLECTIVOS </v>
          </cell>
          <cell r="K79">
            <v>2</v>
          </cell>
          <cell r="L79">
            <v>41</v>
          </cell>
          <cell r="M79">
            <v>1</v>
          </cell>
          <cell r="N79">
            <v>0</v>
          </cell>
        </row>
        <row r="80">
          <cell r="A80">
            <v>1064109238</v>
          </cell>
          <cell r="B80" t="str">
            <v>CASTRO CARO RICARDO</v>
          </cell>
          <cell r="C80" t="str">
            <v>DRUMMOND</v>
          </cell>
          <cell r="D80" t="str">
            <v>M</v>
          </cell>
          <cell r="E80" t="str">
            <v>Indefinido</v>
          </cell>
          <cell r="F80" t="str">
            <v>M</v>
          </cell>
          <cell r="G80" t="str">
            <v xml:space="preserve">CAMISAS NARANJAS </v>
          </cell>
          <cell r="H80">
            <v>2</v>
          </cell>
          <cell r="I80">
            <v>36</v>
          </cell>
          <cell r="J80" t="str">
            <v xml:space="preserve">JEANS CON REFLECTIVOS </v>
          </cell>
          <cell r="K80">
            <v>2</v>
          </cell>
          <cell r="L80">
            <v>42</v>
          </cell>
          <cell r="M80">
            <v>1</v>
          </cell>
          <cell r="N80">
            <v>0</v>
          </cell>
        </row>
        <row r="81">
          <cell r="A81">
            <v>73549174</v>
          </cell>
          <cell r="B81" t="str">
            <v>CONTRERAS AGUILAR LUIS MIGUEL</v>
          </cell>
          <cell r="C81" t="str">
            <v>DRUMMOND</v>
          </cell>
          <cell r="D81" t="str">
            <v>M</v>
          </cell>
          <cell r="E81" t="str">
            <v>Indefinido</v>
          </cell>
          <cell r="F81" t="str">
            <v>L</v>
          </cell>
          <cell r="G81" t="str">
            <v xml:space="preserve">CAMISAS NARANJAS </v>
          </cell>
          <cell r="H81">
            <v>2</v>
          </cell>
          <cell r="I81">
            <v>34</v>
          </cell>
          <cell r="J81" t="str">
            <v xml:space="preserve">JEANS CON REFLECTIVOS </v>
          </cell>
          <cell r="K81">
            <v>2</v>
          </cell>
          <cell r="L81">
            <v>42</v>
          </cell>
          <cell r="M81">
            <v>1</v>
          </cell>
          <cell r="N81">
            <v>0</v>
          </cell>
        </row>
        <row r="82">
          <cell r="A82">
            <v>12523280</v>
          </cell>
          <cell r="B82" t="str">
            <v>CORONEL QUINTERO JAVIER</v>
          </cell>
          <cell r="C82" t="str">
            <v>DRUMMOND</v>
          </cell>
          <cell r="D82" t="str">
            <v>M</v>
          </cell>
          <cell r="E82" t="str">
            <v>Indefinido</v>
          </cell>
          <cell r="F82" t="str">
            <v>M</v>
          </cell>
          <cell r="G82" t="str">
            <v xml:space="preserve">CAMISAS NARANJAS </v>
          </cell>
          <cell r="H82">
            <v>2</v>
          </cell>
          <cell r="I82">
            <v>36</v>
          </cell>
          <cell r="J82" t="str">
            <v xml:space="preserve">JEANS CON REFLECTIVOS </v>
          </cell>
          <cell r="K82">
            <v>2</v>
          </cell>
          <cell r="L82">
            <v>39</v>
          </cell>
          <cell r="M82">
            <v>1</v>
          </cell>
          <cell r="N82">
            <v>0</v>
          </cell>
        </row>
        <row r="83">
          <cell r="A83">
            <v>1064112298</v>
          </cell>
          <cell r="B83" t="str">
            <v>CUBILLOS ARDILA JHON EDINSON</v>
          </cell>
          <cell r="C83" t="str">
            <v>DRUMMOND</v>
          </cell>
          <cell r="D83" t="str">
            <v>M</v>
          </cell>
          <cell r="E83" t="str">
            <v>Indefinido</v>
          </cell>
          <cell r="F83" t="str">
            <v>S</v>
          </cell>
          <cell r="G83" t="str">
            <v xml:space="preserve">CAMISAS NARANJAS </v>
          </cell>
          <cell r="H83">
            <v>2</v>
          </cell>
          <cell r="I83">
            <v>32</v>
          </cell>
          <cell r="J83" t="str">
            <v xml:space="preserve">JEANS CON REFLECTIVOS </v>
          </cell>
          <cell r="K83">
            <v>2</v>
          </cell>
          <cell r="L83">
            <v>39</v>
          </cell>
          <cell r="M83">
            <v>1</v>
          </cell>
          <cell r="N83">
            <v>0</v>
          </cell>
        </row>
        <row r="84">
          <cell r="A84">
            <v>19600860</v>
          </cell>
          <cell r="B84" t="str">
            <v>CUELLO ANGULO JOHANS</v>
          </cell>
          <cell r="C84" t="str">
            <v>DRUMMOND</v>
          </cell>
          <cell r="D84" t="str">
            <v>M</v>
          </cell>
          <cell r="E84" t="str">
            <v>Indefinido</v>
          </cell>
          <cell r="F84" t="str">
            <v>M</v>
          </cell>
          <cell r="G84" t="str">
            <v xml:space="preserve">CAMISAS NARANJAS </v>
          </cell>
          <cell r="H84">
            <v>2</v>
          </cell>
          <cell r="I84">
            <v>34</v>
          </cell>
          <cell r="J84" t="str">
            <v xml:space="preserve">JEANS CON REFLECTIVOS </v>
          </cell>
          <cell r="K84">
            <v>2</v>
          </cell>
          <cell r="L84">
            <v>39</v>
          </cell>
          <cell r="M84">
            <v>1</v>
          </cell>
          <cell r="N84">
            <v>0</v>
          </cell>
        </row>
        <row r="85">
          <cell r="A85">
            <v>15186483</v>
          </cell>
          <cell r="B85" t="str">
            <v>CUELLO MAESTRE YOHAN DAVID</v>
          </cell>
          <cell r="C85" t="str">
            <v>DRUMMOND</v>
          </cell>
          <cell r="D85" t="str">
            <v>M</v>
          </cell>
          <cell r="E85" t="str">
            <v>Indefinido</v>
          </cell>
          <cell r="F85" t="str">
            <v>L</v>
          </cell>
          <cell r="G85" t="str">
            <v xml:space="preserve">CAMISAS NARANJAS </v>
          </cell>
          <cell r="H85">
            <v>2</v>
          </cell>
          <cell r="I85">
            <v>36</v>
          </cell>
          <cell r="J85" t="str">
            <v xml:space="preserve">JEANS CON REFLECTIVOS </v>
          </cell>
          <cell r="K85">
            <v>2</v>
          </cell>
          <cell r="L85">
            <v>43</v>
          </cell>
          <cell r="M85">
            <v>1</v>
          </cell>
          <cell r="N85">
            <v>0</v>
          </cell>
        </row>
        <row r="86">
          <cell r="A86">
            <v>84038725</v>
          </cell>
          <cell r="B86" t="str">
            <v>CUJIA GUERRA YIMIS ALFONSO</v>
          </cell>
          <cell r="C86" t="str">
            <v>DRUMMOND</v>
          </cell>
          <cell r="D86" t="str">
            <v>M</v>
          </cell>
          <cell r="E86" t="str">
            <v>Indefinido</v>
          </cell>
          <cell r="F86" t="str">
            <v>L</v>
          </cell>
          <cell r="G86" t="str">
            <v xml:space="preserve">CAMISAS NARANJAS </v>
          </cell>
          <cell r="H86">
            <v>2</v>
          </cell>
          <cell r="I86">
            <v>34</v>
          </cell>
          <cell r="J86" t="str">
            <v xml:space="preserve">JEANS CON REFLECTIVOS </v>
          </cell>
          <cell r="K86">
            <v>2</v>
          </cell>
          <cell r="L86">
            <v>40</v>
          </cell>
          <cell r="M86">
            <v>1</v>
          </cell>
          <cell r="N86">
            <v>0</v>
          </cell>
        </row>
        <row r="87">
          <cell r="A87">
            <v>1064110851</v>
          </cell>
          <cell r="B87" t="str">
            <v>DAZA REYES FERNANDO MIGUEL JOSE</v>
          </cell>
          <cell r="C87" t="str">
            <v>DRUMMOND</v>
          </cell>
          <cell r="D87" t="str">
            <v>M</v>
          </cell>
          <cell r="E87" t="str">
            <v>Indefinido</v>
          </cell>
          <cell r="F87" t="str">
            <v>S</v>
          </cell>
          <cell r="G87" t="str">
            <v xml:space="preserve">CAMISAS NARANJAS </v>
          </cell>
          <cell r="H87">
            <v>2</v>
          </cell>
          <cell r="I87">
            <v>34</v>
          </cell>
          <cell r="J87" t="str">
            <v xml:space="preserve">JEANS CON REFLECTIVOS </v>
          </cell>
          <cell r="K87">
            <v>2</v>
          </cell>
          <cell r="L87">
            <v>40</v>
          </cell>
          <cell r="M87">
            <v>1</v>
          </cell>
          <cell r="N87">
            <v>0</v>
          </cell>
        </row>
        <row r="88">
          <cell r="A88">
            <v>17973946</v>
          </cell>
          <cell r="B88" t="str">
            <v>DIAZ ACOSTA EDILBERTO</v>
          </cell>
          <cell r="C88" t="str">
            <v>DRUMMOND</v>
          </cell>
          <cell r="D88" t="str">
            <v>M</v>
          </cell>
          <cell r="E88" t="str">
            <v>Indefinido</v>
          </cell>
          <cell r="F88" t="str">
            <v>L</v>
          </cell>
          <cell r="G88" t="str">
            <v xml:space="preserve">CAMISAS NARANJAS </v>
          </cell>
          <cell r="H88">
            <v>2</v>
          </cell>
          <cell r="I88">
            <v>34</v>
          </cell>
          <cell r="J88" t="str">
            <v xml:space="preserve">JEANS CON REFLECTIVOS </v>
          </cell>
          <cell r="K88">
            <v>2</v>
          </cell>
          <cell r="L88">
            <v>41</v>
          </cell>
          <cell r="M88">
            <v>1</v>
          </cell>
          <cell r="N88">
            <v>0</v>
          </cell>
        </row>
        <row r="89">
          <cell r="A89">
            <v>17976420</v>
          </cell>
          <cell r="B89" t="str">
            <v>DIAZ GUERRA EVER ENRIQUE</v>
          </cell>
          <cell r="C89" t="str">
            <v>DRUMMOND</v>
          </cell>
          <cell r="D89" t="str">
            <v>M</v>
          </cell>
          <cell r="E89" t="str">
            <v>Indefinido</v>
          </cell>
          <cell r="F89" t="str">
            <v>XL</v>
          </cell>
          <cell r="G89" t="str">
            <v xml:space="preserve">CAMISAS NARANJAS </v>
          </cell>
          <cell r="H89">
            <v>2</v>
          </cell>
          <cell r="I89">
            <v>36</v>
          </cell>
          <cell r="J89" t="str">
            <v xml:space="preserve">JEANS CON REFLECTIVOS </v>
          </cell>
          <cell r="K89">
            <v>2</v>
          </cell>
          <cell r="L89">
            <v>43</v>
          </cell>
          <cell r="M89">
            <v>1</v>
          </cell>
          <cell r="N89">
            <v>0</v>
          </cell>
        </row>
        <row r="90">
          <cell r="A90">
            <v>1065614635</v>
          </cell>
          <cell r="B90" t="str">
            <v>ESCOBAR LOPEZ CARLOS JULIO</v>
          </cell>
          <cell r="C90" t="str">
            <v>DRUMMOND</v>
          </cell>
          <cell r="D90" t="str">
            <v>M</v>
          </cell>
          <cell r="E90" t="str">
            <v>Indefinido</v>
          </cell>
          <cell r="F90" t="str">
            <v>S</v>
          </cell>
          <cell r="G90" t="str">
            <v xml:space="preserve">CAMISAS NARANJAS </v>
          </cell>
          <cell r="H90">
            <v>2</v>
          </cell>
          <cell r="I90">
            <v>32</v>
          </cell>
          <cell r="J90" t="str">
            <v xml:space="preserve">JEANS CON REFLECTIVOS </v>
          </cell>
          <cell r="K90">
            <v>2</v>
          </cell>
          <cell r="L90">
            <v>39</v>
          </cell>
          <cell r="M90">
            <v>1</v>
          </cell>
          <cell r="N90">
            <v>0</v>
          </cell>
        </row>
        <row r="91">
          <cell r="A91">
            <v>1065613418</v>
          </cell>
          <cell r="B91" t="str">
            <v>FERNANDEZ FONTALVO DIDIER FABIAN</v>
          </cell>
          <cell r="C91" t="str">
            <v>DRUMMOND</v>
          </cell>
          <cell r="D91" t="str">
            <v>M</v>
          </cell>
          <cell r="E91" t="str">
            <v>Indefinido</v>
          </cell>
          <cell r="F91" t="str">
            <v>L</v>
          </cell>
          <cell r="G91" t="str">
            <v xml:space="preserve">CAMISAS NARANJAS </v>
          </cell>
          <cell r="H91">
            <v>2</v>
          </cell>
          <cell r="I91">
            <v>36</v>
          </cell>
          <cell r="J91" t="str">
            <v xml:space="preserve">JEANS CON REFLECTIVOS </v>
          </cell>
          <cell r="K91">
            <v>2</v>
          </cell>
          <cell r="L91">
            <v>41</v>
          </cell>
          <cell r="M91">
            <v>1</v>
          </cell>
          <cell r="N91">
            <v>0</v>
          </cell>
        </row>
        <row r="92">
          <cell r="A92">
            <v>84038453</v>
          </cell>
          <cell r="B92" t="str">
            <v>FRAGOZO DIAZ JOSE GREGORIO</v>
          </cell>
          <cell r="C92" t="str">
            <v>DRUMMOND</v>
          </cell>
          <cell r="D92" t="str">
            <v>M</v>
          </cell>
          <cell r="E92" t="str">
            <v>Indefinido</v>
          </cell>
          <cell r="F92" t="str">
            <v>L</v>
          </cell>
          <cell r="G92" t="str">
            <v xml:space="preserve">CAMISAS BLANCAS </v>
          </cell>
          <cell r="H92">
            <v>2</v>
          </cell>
          <cell r="I92">
            <v>34</v>
          </cell>
          <cell r="J92" t="str">
            <v>NO APLICA</v>
          </cell>
          <cell r="K92">
            <v>0</v>
          </cell>
          <cell r="L92">
            <v>41</v>
          </cell>
          <cell r="M92">
            <v>1</v>
          </cell>
          <cell r="N92">
            <v>0</v>
          </cell>
        </row>
        <row r="93">
          <cell r="A93">
            <v>1064114760</v>
          </cell>
          <cell r="B93" t="str">
            <v>FUENTES MENDEZ DEIVER ALFONSO</v>
          </cell>
          <cell r="C93" t="str">
            <v>DRUMMOND</v>
          </cell>
          <cell r="D93" t="str">
            <v>M</v>
          </cell>
          <cell r="E93" t="str">
            <v>Indefinido</v>
          </cell>
          <cell r="F93" t="str">
            <v>M</v>
          </cell>
          <cell r="G93" t="str">
            <v xml:space="preserve">CAMISAS NARANJAS </v>
          </cell>
          <cell r="H93">
            <v>2</v>
          </cell>
          <cell r="I93">
            <v>32</v>
          </cell>
          <cell r="J93" t="str">
            <v xml:space="preserve">JEANS CON REFLECTIVOS </v>
          </cell>
          <cell r="K93">
            <v>2</v>
          </cell>
          <cell r="L93">
            <v>40</v>
          </cell>
          <cell r="M93">
            <v>1</v>
          </cell>
          <cell r="N93">
            <v>0</v>
          </cell>
        </row>
        <row r="94">
          <cell r="A94">
            <v>12603073</v>
          </cell>
          <cell r="B94" t="str">
            <v>GARCIA CASTENEDA LEOPOLDO</v>
          </cell>
          <cell r="C94" t="str">
            <v>DRUMMOND</v>
          </cell>
          <cell r="D94" t="str">
            <v>M</v>
          </cell>
          <cell r="E94" t="str">
            <v>Indefinido</v>
          </cell>
          <cell r="F94" t="str">
            <v>M</v>
          </cell>
          <cell r="G94" t="str">
            <v xml:space="preserve">CAMISAS NARANJAS </v>
          </cell>
          <cell r="H94">
            <v>2</v>
          </cell>
          <cell r="I94">
            <v>32</v>
          </cell>
          <cell r="J94" t="str">
            <v xml:space="preserve">JEANS CON REFLECTIVOS </v>
          </cell>
          <cell r="K94">
            <v>2</v>
          </cell>
          <cell r="L94">
            <v>41</v>
          </cell>
          <cell r="M94">
            <v>1</v>
          </cell>
          <cell r="N94">
            <v>0</v>
          </cell>
        </row>
        <row r="95">
          <cell r="A95">
            <v>1065986941</v>
          </cell>
          <cell r="B95" t="str">
            <v>GARCIA GOMEZ BLADIMIR</v>
          </cell>
          <cell r="C95" t="str">
            <v>DRUMMOND</v>
          </cell>
          <cell r="D95" t="str">
            <v>M</v>
          </cell>
          <cell r="E95" t="str">
            <v>Indefinido</v>
          </cell>
          <cell r="F95" t="str">
            <v>M</v>
          </cell>
          <cell r="G95" t="str">
            <v xml:space="preserve">CAMISAS NARANJAS </v>
          </cell>
          <cell r="H95">
            <v>2</v>
          </cell>
          <cell r="I95">
            <v>34</v>
          </cell>
          <cell r="J95" t="str">
            <v xml:space="preserve">JEANS CON REFLECTIVOS </v>
          </cell>
          <cell r="K95">
            <v>2</v>
          </cell>
          <cell r="L95">
            <v>41</v>
          </cell>
          <cell r="M95">
            <v>1</v>
          </cell>
          <cell r="N95">
            <v>0</v>
          </cell>
        </row>
        <row r="96">
          <cell r="A96">
            <v>12522871</v>
          </cell>
          <cell r="B96" t="str">
            <v>GARCIA MOLINA WILMER</v>
          </cell>
          <cell r="C96" t="str">
            <v>DRUMMOND</v>
          </cell>
          <cell r="D96" t="str">
            <v>M</v>
          </cell>
          <cell r="E96" t="str">
            <v>Indefinido</v>
          </cell>
          <cell r="F96" t="str">
            <v>L</v>
          </cell>
          <cell r="G96" t="str">
            <v xml:space="preserve">CAMISAS NARANJAS </v>
          </cell>
          <cell r="H96">
            <v>2</v>
          </cell>
          <cell r="I96">
            <v>32</v>
          </cell>
          <cell r="J96" t="str">
            <v xml:space="preserve">JEANS CON REFLECTIVOS </v>
          </cell>
          <cell r="K96">
            <v>2</v>
          </cell>
          <cell r="L96">
            <v>40</v>
          </cell>
          <cell r="M96">
            <v>1</v>
          </cell>
          <cell r="N96">
            <v>0</v>
          </cell>
        </row>
        <row r="97">
          <cell r="A97">
            <v>1127337198</v>
          </cell>
          <cell r="B97" t="str">
            <v>GONZALEZ VILLA CAMILO ANTONIO</v>
          </cell>
          <cell r="C97" t="str">
            <v>DRUMMOND</v>
          </cell>
          <cell r="D97" t="str">
            <v>M</v>
          </cell>
          <cell r="E97" t="str">
            <v>Indefinido</v>
          </cell>
          <cell r="F97" t="str">
            <v>S</v>
          </cell>
          <cell r="G97" t="str">
            <v xml:space="preserve">CAMISAS NARANJAS </v>
          </cell>
          <cell r="H97">
            <v>2</v>
          </cell>
          <cell r="I97">
            <v>32</v>
          </cell>
          <cell r="J97" t="str">
            <v xml:space="preserve">JEANS CON REFLECTIVOS </v>
          </cell>
          <cell r="K97">
            <v>2</v>
          </cell>
          <cell r="L97">
            <v>40</v>
          </cell>
          <cell r="M97">
            <v>1</v>
          </cell>
          <cell r="N97">
            <v>0</v>
          </cell>
        </row>
        <row r="98">
          <cell r="A98">
            <v>84038935</v>
          </cell>
          <cell r="B98" t="str">
            <v>GUERRA PLATA JAIME ENRIQUE</v>
          </cell>
          <cell r="C98" t="str">
            <v>DRUMMOND</v>
          </cell>
          <cell r="D98" t="str">
            <v>M</v>
          </cell>
          <cell r="E98" t="str">
            <v>Indefinido</v>
          </cell>
          <cell r="F98" t="str">
            <v>L</v>
          </cell>
          <cell r="G98" t="str">
            <v xml:space="preserve">CAMISAS NARANJAS </v>
          </cell>
          <cell r="H98">
            <v>2</v>
          </cell>
          <cell r="I98">
            <v>34</v>
          </cell>
          <cell r="J98" t="str">
            <v xml:space="preserve">JEANS CON REFLECTIVOS </v>
          </cell>
          <cell r="K98">
            <v>2</v>
          </cell>
          <cell r="L98">
            <v>43</v>
          </cell>
          <cell r="M98">
            <v>1</v>
          </cell>
          <cell r="N98">
            <v>0</v>
          </cell>
        </row>
        <row r="99">
          <cell r="A99">
            <v>5135224</v>
          </cell>
          <cell r="B99" t="str">
            <v>GUERRERO CASTILLA LUIS DAVID</v>
          </cell>
          <cell r="C99" t="str">
            <v>DRUMMOND</v>
          </cell>
          <cell r="D99" t="str">
            <v>M</v>
          </cell>
          <cell r="E99" t="str">
            <v>Indefinido</v>
          </cell>
          <cell r="F99" t="str">
            <v>L</v>
          </cell>
          <cell r="G99" t="str">
            <v xml:space="preserve">CAMISAS NARANJAS </v>
          </cell>
          <cell r="H99">
            <v>2</v>
          </cell>
          <cell r="I99">
            <v>34</v>
          </cell>
          <cell r="J99" t="str">
            <v xml:space="preserve">JEANS CON REFLECTIVOS </v>
          </cell>
          <cell r="K99">
            <v>2</v>
          </cell>
          <cell r="L99">
            <v>43</v>
          </cell>
          <cell r="M99">
            <v>1</v>
          </cell>
          <cell r="N99">
            <v>0</v>
          </cell>
        </row>
        <row r="100">
          <cell r="A100">
            <v>1065824827</v>
          </cell>
          <cell r="B100" t="str">
            <v>HERRERA FERNANDEZ OMAR DAVID</v>
          </cell>
          <cell r="C100" t="str">
            <v>DRUMMOND</v>
          </cell>
          <cell r="D100" t="str">
            <v>M</v>
          </cell>
          <cell r="E100" t="str">
            <v>Indefinido</v>
          </cell>
          <cell r="F100" t="str">
            <v>L</v>
          </cell>
          <cell r="G100" t="str">
            <v xml:space="preserve">CAMISAS NARANJAS </v>
          </cell>
          <cell r="H100">
            <v>2</v>
          </cell>
          <cell r="I100">
            <v>34</v>
          </cell>
          <cell r="J100" t="str">
            <v xml:space="preserve">JEANS CON REFLECTIVOS </v>
          </cell>
          <cell r="K100">
            <v>2</v>
          </cell>
          <cell r="L100">
            <v>43</v>
          </cell>
          <cell r="M100">
            <v>1</v>
          </cell>
          <cell r="N100">
            <v>0</v>
          </cell>
        </row>
        <row r="101">
          <cell r="A101">
            <v>85458242</v>
          </cell>
          <cell r="B101" t="str">
            <v>JARAMILLO CASTANO FERNAN DE JESUS</v>
          </cell>
          <cell r="C101" t="str">
            <v>DRUMMOND</v>
          </cell>
          <cell r="D101" t="str">
            <v>M</v>
          </cell>
          <cell r="E101" t="str">
            <v>Indefinido</v>
          </cell>
          <cell r="F101" t="str">
            <v>L</v>
          </cell>
          <cell r="G101" t="str">
            <v xml:space="preserve">CAMISAS NARANJAS </v>
          </cell>
          <cell r="H101">
            <v>2</v>
          </cell>
          <cell r="I101">
            <v>34</v>
          </cell>
          <cell r="J101" t="str">
            <v xml:space="preserve">JEANS CON REFLECTIVOS </v>
          </cell>
          <cell r="K101">
            <v>2</v>
          </cell>
          <cell r="L101">
            <v>41</v>
          </cell>
          <cell r="M101">
            <v>1</v>
          </cell>
          <cell r="N101">
            <v>0</v>
          </cell>
        </row>
        <row r="102">
          <cell r="A102">
            <v>77153948</v>
          </cell>
          <cell r="B102" t="str">
            <v>JIMENEZ BOLANOS EDILBERTO RAFAEL</v>
          </cell>
          <cell r="C102" t="str">
            <v>DRUMMOND</v>
          </cell>
          <cell r="D102" t="str">
            <v>M</v>
          </cell>
          <cell r="E102" t="str">
            <v>Indefinido</v>
          </cell>
          <cell r="F102" t="str">
            <v>L</v>
          </cell>
          <cell r="G102" t="str">
            <v xml:space="preserve">CAMISAS NARANJAS </v>
          </cell>
          <cell r="H102">
            <v>2</v>
          </cell>
          <cell r="I102">
            <v>32</v>
          </cell>
          <cell r="J102" t="str">
            <v xml:space="preserve">JEANS CON REFLECTIVOS </v>
          </cell>
          <cell r="K102">
            <v>2</v>
          </cell>
          <cell r="L102">
            <v>39</v>
          </cell>
          <cell r="M102">
            <v>1</v>
          </cell>
          <cell r="N102">
            <v>0</v>
          </cell>
        </row>
        <row r="103">
          <cell r="A103">
            <v>1064800649</v>
          </cell>
          <cell r="B103" t="str">
            <v>LOPEZ GARCIA DANIEL ALBERTO</v>
          </cell>
          <cell r="C103" t="str">
            <v>DRUMMOND</v>
          </cell>
          <cell r="D103" t="str">
            <v>M</v>
          </cell>
          <cell r="E103" t="str">
            <v>Indefinido</v>
          </cell>
          <cell r="F103" t="str">
            <v>M</v>
          </cell>
          <cell r="G103" t="str">
            <v xml:space="preserve">CAMISAS NARANJAS </v>
          </cell>
          <cell r="H103">
            <v>2</v>
          </cell>
          <cell r="I103">
            <v>32</v>
          </cell>
          <cell r="J103" t="str">
            <v xml:space="preserve">JEANS CON REFLECTIVOS </v>
          </cell>
          <cell r="K103">
            <v>2</v>
          </cell>
          <cell r="L103">
            <v>40</v>
          </cell>
          <cell r="M103">
            <v>1</v>
          </cell>
          <cell r="N103">
            <v>0</v>
          </cell>
        </row>
        <row r="104">
          <cell r="A104">
            <v>1064793574</v>
          </cell>
          <cell r="B104" t="str">
            <v>LOPEZ GUTIERREZ JOSE NOLBERTO</v>
          </cell>
          <cell r="C104" t="str">
            <v>DRUMMOND</v>
          </cell>
          <cell r="D104" t="str">
            <v>M</v>
          </cell>
          <cell r="E104" t="str">
            <v>Indefinido</v>
          </cell>
          <cell r="F104" t="str">
            <v>S</v>
          </cell>
          <cell r="G104" t="str">
            <v xml:space="preserve">CAMISAS NARANJAS </v>
          </cell>
          <cell r="H104">
            <v>2</v>
          </cell>
          <cell r="I104">
            <v>32</v>
          </cell>
          <cell r="J104" t="str">
            <v xml:space="preserve">JEANS CON REFLECTIVOS </v>
          </cell>
          <cell r="K104">
            <v>2</v>
          </cell>
          <cell r="L104">
            <v>41</v>
          </cell>
          <cell r="M104">
            <v>1</v>
          </cell>
          <cell r="N104">
            <v>0</v>
          </cell>
        </row>
        <row r="105">
          <cell r="A105">
            <v>1065654663</v>
          </cell>
          <cell r="B105" t="str">
            <v>LOZANO DE ANGEL ALFONSO DAVID</v>
          </cell>
          <cell r="C105" t="str">
            <v>DRUMMOND</v>
          </cell>
          <cell r="D105" t="str">
            <v>M</v>
          </cell>
          <cell r="E105" t="str">
            <v>Indefinido</v>
          </cell>
          <cell r="F105" t="str">
            <v>S</v>
          </cell>
          <cell r="G105" t="str">
            <v xml:space="preserve">CAMISAS NARANJAS </v>
          </cell>
          <cell r="H105">
            <v>2</v>
          </cell>
          <cell r="I105">
            <v>34</v>
          </cell>
          <cell r="J105" t="str">
            <v xml:space="preserve">JEANS CON REFLECTIVOS </v>
          </cell>
          <cell r="K105">
            <v>2</v>
          </cell>
          <cell r="L105">
            <v>42</v>
          </cell>
          <cell r="M105">
            <v>1</v>
          </cell>
          <cell r="N105">
            <v>0</v>
          </cell>
        </row>
        <row r="106">
          <cell r="A106">
            <v>1119836593</v>
          </cell>
          <cell r="B106" t="str">
            <v>MAESTRE ARIAS JAIFER RAFAEL</v>
          </cell>
          <cell r="C106" t="str">
            <v>DRUMMOND</v>
          </cell>
          <cell r="D106" t="str">
            <v>M</v>
          </cell>
          <cell r="E106" t="str">
            <v>Indefinido</v>
          </cell>
          <cell r="F106" t="str">
            <v>XL</v>
          </cell>
          <cell r="G106" t="str">
            <v xml:space="preserve">CAMISAS NARANJAS </v>
          </cell>
          <cell r="H106">
            <v>2</v>
          </cell>
          <cell r="I106">
            <v>36</v>
          </cell>
          <cell r="J106" t="str">
            <v xml:space="preserve">JEANS CON REFLECTIVOS </v>
          </cell>
          <cell r="K106">
            <v>2</v>
          </cell>
          <cell r="L106">
            <v>42</v>
          </cell>
          <cell r="M106">
            <v>1</v>
          </cell>
          <cell r="N106">
            <v>0</v>
          </cell>
        </row>
        <row r="107">
          <cell r="A107">
            <v>1042431835</v>
          </cell>
          <cell r="B107" t="str">
            <v>MARIN CHAMORRO HENRY ARCESIO</v>
          </cell>
          <cell r="C107" t="str">
            <v>DRUMMOND</v>
          </cell>
          <cell r="D107" t="str">
            <v>M</v>
          </cell>
          <cell r="E107" t="str">
            <v>Indefinido</v>
          </cell>
          <cell r="F107" t="str">
            <v>S</v>
          </cell>
          <cell r="G107" t="str">
            <v xml:space="preserve">CAMISAS NARANJAS </v>
          </cell>
          <cell r="H107">
            <v>2</v>
          </cell>
          <cell r="I107">
            <v>30</v>
          </cell>
          <cell r="J107" t="str">
            <v xml:space="preserve">JEANS CON REFLECTIVOS </v>
          </cell>
          <cell r="K107">
            <v>2</v>
          </cell>
          <cell r="L107">
            <v>38</v>
          </cell>
          <cell r="M107">
            <v>1</v>
          </cell>
          <cell r="N107">
            <v>0</v>
          </cell>
        </row>
        <row r="108">
          <cell r="A108">
            <v>72339999</v>
          </cell>
          <cell r="B108" t="str">
            <v>MARQUEZ LAMBY ILSIAS EDGARDO</v>
          </cell>
          <cell r="C108" t="str">
            <v>DRUMMOND</v>
          </cell>
          <cell r="D108" t="str">
            <v>M</v>
          </cell>
          <cell r="E108" t="str">
            <v>Indefinido</v>
          </cell>
          <cell r="F108" t="str">
            <v>L</v>
          </cell>
          <cell r="G108" t="str">
            <v xml:space="preserve">CAMISAS NARANJAS </v>
          </cell>
          <cell r="H108">
            <v>2</v>
          </cell>
          <cell r="I108">
            <v>36</v>
          </cell>
          <cell r="J108" t="str">
            <v xml:space="preserve">JEANS CON REFLECTIVOS </v>
          </cell>
          <cell r="K108">
            <v>2</v>
          </cell>
          <cell r="L108">
            <v>42</v>
          </cell>
          <cell r="M108">
            <v>1</v>
          </cell>
          <cell r="N108">
            <v>0</v>
          </cell>
        </row>
        <row r="109">
          <cell r="A109">
            <v>84103870</v>
          </cell>
          <cell r="B109" t="str">
            <v>MARTINEZ BERMUDEZ LUIS GERARDO</v>
          </cell>
          <cell r="C109" t="str">
            <v>DRUMMOND</v>
          </cell>
          <cell r="D109" t="str">
            <v>M</v>
          </cell>
          <cell r="E109" t="str">
            <v>Indefinido</v>
          </cell>
          <cell r="F109" t="str">
            <v>L</v>
          </cell>
          <cell r="G109" t="str">
            <v xml:space="preserve">CAMISAS NARANJAS </v>
          </cell>
          <cell r="H109">
            <v>2</v>
          </cell>
          <cell r="I109">
            <v>32</v>
          </cell>
          <cell r="J109" t="str">
            <v xml:space="preserve">JEANS CON REFLECTIVOS </v>
          </cell>
          <cell r="K109">
            <v>2</v>
          </cell>
          <cell r="L109">
            <v>41</v>
          </cell>
          <cell r="M109">
            <v>1</v>
          </cell>
          <cell r="N109">
            <v>0</v>
          </cell>
        </row>
        <row r="110">
          <cell r="A110">
            <v>1065998882</v>
          </cell>
          <cell r="B110" t="str">
            <v>MARTINEZ MADRID JOSE ANGEL</v>
          </cell>
          <cell r="C110" t="str">
            <v>DRUMMOND</v>
          </cell>
          <cell r="D110" t="str">
            <v>M</v>
          </cell>
          <cell r="E110" t="str">
            <v>Indefinido</v>
          </cell>
          <cell r="F110" t="str">
            <v>M</v>
          </cell>
          <cell r="G110" t="str">
            <v xml:space="preserve">CAMISAS NARANJAS </v>
          </cell>
          <cell r="H110">
            <v>2</v>
          </cell>
          <cell r="I110">
            <v>34</v>
          </cell>
          <cell r="J110" t="str">
            <v xml:space="preserve">JEANS CON REFLECTIVOS </v>
          </cell>
          <cell r="K110">
            <v>2</v>
          </cell>
          <cell r="L110">
            <v>41</v>
          </cell>
          <cell r="M110">
            <v>1</v>
          </cell>
          <cell r="N110">
            <v>0</v>
          </cell>
        </row>
        <row r="111">
          <cell r="A111">
            <v>1064115089</v>
          </cell>
          <cell r="B111" t="str">
            <v>MARTINEZ MENDOZA SERGIO ANDRES</v>
          </cell>
          <cell r="C111" t="str">
            <v>DRUMMOND</v>
          </cell>
          <cell r="D111" t="str">
            <v>M</v>
          </cell>
          <cell r="E111" t="str">
            <v>Indefinido</v>
          </cell>
          <cell r="F111" t="str">
            <v>M</v>
          </cell>
          <cell r="G111" t="str">
            <v xml:space="preserve">CAMISAS NARANJAS </v>
          </cell>
          <cell r="H111">
            <v>2</v>
          </cell>
          <cell r="I111">
            <v>34</v>
          </cell>
          <cell r="J111" t="str">
            <v xml:space="preserve">JEANS CON REFLECTIVOS </v>
          </cell>
          <cell r="K111">
            <v>2</v>
          </cell>
          <cell r="L111">
            <v>39</v>
          </cell>
          <cell r="M111">
            <v>1</v>
          </cell>
          <cell r="N111">
            <v>0</v>
          </cell>
        </row>
        <row r="112">
          <cell r="A112">
            <v>1064793358</v>
          </cell>
          <cell r="B112" t="str">
            <v>MARTINEZ NOBLES JAIR YOVANIS</v>
          </cell>
          <cell r="C112" t="str">
            <v>DRUMMOND</v>
          </cell>
          <cell r="D112" t="str">
            <v>M</v>
          </cell>
          <cell r="E112" t="str">
            <v>Indefinido</v>
          </cell>
          <cell r="F112" t="str">
            <v>M</v>
          </cell>
          <cell r="G112" t="str">
            <v xml:space="preserve">CAMISAS NARANJAS </v>
          </cell>
          <cell r="H112">
            <v>2</v>
          </cell>
          <cell r="I112">
            <v>34</v>
          </cell>
          <cell r="J112" t="str">
            <v xml:space="preserve">JEANS CON REFLECTIVOS </v>
          </cell>
          <cell r="K112">
            <v>2</v>
          </cell>
          <cell r="L112">
            <v>40</v>
          </cell>
          <cell r="M112">
            <v>1</v>
          </cell>
          <cell r="N112">
            <v>0</v>
          </cell>
        </row>
        <row r="113">
          <cell r="A113">
            <v>1120743310</v>
          </cell>
          <cell r="B113" t="str">
            <v>MARTINEZ PEREZ JORGE USBERTO</v>
          </cell>
          <cell r="C113" t="str">
            <v>DRUMMOND</v>
          </cell>
          <cell r="D113" t="str">
            <v>M</v>
          </cell>
          <cell r="E113" t="str">
            <v>Indefinido</v>
          </cell>
          <cell r="F113" t="str">
            <v>M</v>
          </cell>
          <cell r="G113" t="str">
            <v xml:space="preserve">CAMISAS NARANJAS </v>
          </cell>
          <cell r="H113">
            <v>2</v>
          </cell>
          <cell r="I113">
            <v>34</v>
          </cell>
          <cell r="J113" t="str">
            <v xml:space="preserve">JEANS CON REFLECTIVOS </v>
          </cell>
          <cell r="K113">
            <v>2</v>
          </cell>
          <cell r="L113">
            <v>42</v>
          </cell>
          <cell r="M113">
            <v>1</v>
          </cell>
          <cell r="N113">
            <v>0</v>
          </cell>
        </row>
        <row r="114">
          <cell r="A114">
            <v>1101684200</v>
          </cell>
          <cell r="B114" t="str">
            <v>MEJIA MALDONADO ANGELMIRO</v>
          </cell>
          <cell r="C114" t="str">
            <v>DRUMMOND</v>
          </cell>
          <cell r="D114" t="str">
            <v>M</v>
          </cell>
          <cell r="E114" t="str">
            <v>Indefinido</v>
          </cell>
          <cell r="F114" t="str">
            <v>S</v>
          </cell>
          <cell r="G114" t="str">
            <v xml:space="preserve">CAMISAS NARANJAS </v>
          </cell>
          <cell r="H114">
            <v>2</v>
          </cell>
          <cell r="I114">
            <v>30</v>
          </cell>
          <cell r="J114" t="str">
            <v xml:space="preserve">JEANS CON REFLECTIVOS </v>
          </cell>
          <cell r="K114">
            <v>2</v>
          </cell>
          <cell r="L114">
            <v>38</v>
          </cell>
          <cell r="M114">
            <v>1</v>
          </cell>
          <cell r="N114">
            <v>0</v>
          </cell>
        </row>
        <row r="115">
          <cell r="A115">
            <v>77000229</v>
          </cell>
          <cell r="B115" t="str">
            <v>MELENDEZ FLOREZ NILSON</v>
          </cell>
          <cell r="C115" t="str">
            <v>DRUMMOND</v>
          </cell>
          <cell r="D115" t="str">
            <v>M</v>
          </cell>
          <cell r="E115" t="str">
            <v>Indefinido</v>
          </cell>
          <cell r="F115" t="str">
            <v>M</v>
          </cell>
          <cell r="G115" t="str">
            <v xml:space="preserve">CAMISAS NARANJAS </v>
          </cell>
          <cell r="H115">
            <v>2</v>
          </cell>
          <cell r="I115">
            <v>34</v>
          </cell>
          <cell r="J115" t="str">
            <v xml:space="preserve">JEANS CON REFLECTIVOS </v>
          </cell>
          <cell r="K115">
            <v>2</v>
          </cell>
          <cell r="L115">
            <v>41</v>
          </cell>
          <cell r="M115">
            <v>1</v>
          </cell>
          <cell r="N115">
            <v>0</v>
          </cell>
        </row>
        <row r="116">
          <cell r="A116">
            <v>1120742355</v>
          </cell>
          <cell r="B116" t="str">
            <v>MENDOZA RODRIGUEZ DEILMAR JOSE</v>
          </cell>
          <cell r="C116" t="str">
            <v>DRUMMOND</v>
          </cell>
          <cell r="D116" t="str">
            <v>M</v>
          </cell>
          <cell r="E116" t="str">
            <v>Indefinido</v>
          </cell>
          <cell r="F116" t="str">
            <v>S</v>
          </cell>
          <cell r="G116" t="str">
            <v xml:space="preserve">CAMISAS NARANJAS </v>
          </cell>
          <cell r="H116">
            <v>2</v>
          </cell>
          <cell r="I116">
            <v>30</v>
          </cell>
          <cell r="J116" t="str">
            <v xml:space="preserve">JEANS CON REFLECTIVOS </v>
          </cell>
          <cell r="K116">
            <v>2</v>
          </cell>
          <cell r="L116">
            <v>39</v>
          </cell>
          <cell r="M116">
            <v>1</v>
          </cell>
          <cell r="N116">
            <v>0</v>
          </cell>
        </row>
        <row r="117">
          <cell r="A117">
            <v>1065576754</v>
          </cell>
          <cell r="B117" t="str">
            <v>MENDOZA SALAZAR JEISON FABIAN</v>
          </cell>
          <cell r="C117" t="str">
            <v>DRUMMOND</v>
          </cell>
          <cell r="D117" t="str">
            <v>M</v>
          </cell>
          <cell r="E117" t="str">
            <v>Indefinido</v>
          </cell>
          <cell r="F117" t="str">
            <v>L</v>
          </cell>
          <cell r="G117" t="str">
            <v xml:space="preserve">CAMISAS NARANJAS </v>
          </cell>
          <cell r="H117">
            <v>2</v>
          </cell>
          <cell r="I117">
            <v>34</v>
          </cell>
          <cell r="J117" t="str">
            <v xml:space="preserve">JEANS CON REFLECTIVOS </v>
          </cell>
          <cell r="K117">
            <v>2</v>
          </cell>
          <cell r="L117">
            <v>40</v>
          </cell>
          <cell r="M117">
            <v>1</v>
          </cell>
          <cell r="N117">
            <v>0</v>
          </cell>
        </row>
        <row r="118">
          <cell r="A118">
            <v>1064800654</v>
          </cell>
          <cell r="B118" t="str">
            <v>MENESES SIERRA JOSE CARLOS</v>
          </cell>
          <cell r="C118" t="str">
            <v>DRUMMOND</v>
          </cell>
          <cell r="D118" t="str">
            <v>M</v>
          </cell>
          <cell r="E118" t="str">
            <v>Indefinido</v>
          </cell>
          <cell r="F118" t="str">
            <v>M</v>
          </cell>
          <cell r="G118" t="str">
            <v xml:space="preserve">CAMISAS NARANJAS </v>
          </cell>
          <cell r="H118">
            <v>2</v>
          </cell>
          <cell r="I118">
            <v>34</v>
          </cell>
          <cell r="J118" t="str">
            <v xml:space="preserve">JEANS CON REFLECTIVOS </v>
          </cell>
          <cell r="K118">
            <v>2</v>
          </cell>
          <cell r="L118">
            <v>39</v>
          </cell>
          <cell r="M118">
            <v>1</v>
          </cell>
          <cell r="N118">
            <v>0</v>
          </cell>
        </row>
        <row r="119">
          <cell r="A119">
            <v>1128104764</v>
          </cell>
          <cell r="B119" t="str">
            <v>MEZA MERCADO LUIS FERNANDO</v>
          </cell>
          <cell r="C119" t="str">
            <v>DRUMMOND</v>
          </cell>
          <cell r="D119" t="str">
            <v>M</v>
          </cell>
          <cell r="E119" t="str">
            <v>Indefinido</v>
          </cell>
          <cell r="F119" t="str">
            <v>S</v>
          </cell>
          <cell r="G119" t="str">
            <v xml:space="preserve">CAMISAS NARANJAS </v>
          </cell>
          <cell r="H119">
            <v>2</v>
          </cell>
          <cell r="I119">
            <v>32</v>
          </cell>
          <cell r="J119" t="str">
            <v xml:space="preserve">JEANS CON REFLECTIVOS </v>
          </cell>
          <cell r="K119">
            <v>2</v>
          </cell>
          <cell r="L119">
            <v>40</v>
          </cell>
          <cell r="M119">
            <v>1</v>
          </cell>
          <cell r="N119">
            <v>0</v>
          </cell>
        </row>
        <row r="120">
          <cell r="A120">
            <v>1064796922</v>
          </cell>
          <cell r="B120" t="str">
            <v>MEZA MORELO ANDRES</v>
          </cell>
          <cell r="C120" t="str">
            <v>DRUMMOND</v>
          </cell>
          <cell r="D120" t="str">
            <v>M</v>
          </cell>
          <cell r="E120" t="str">
            <v>Indefinido</v>
          </cell>
          <cell r="F120" t="str">
            <v>M</v>
          </cell>
          <cell r="G120" t="str">
            <v xml:space="preserve">CAMISAS NARANJAS </v>
          </cell>
          <cell r="H120">
            <v>2</v>
          </cell>
          <cell r="I120">
            <v>34</v>
          </cell>
          <cell r="J120" t="str">
            <v xml:space="preserve">JEANS CON REFLECTIVOS </v>
          </cell>
          <cell r="K120">
            <v>2</v>
          </cell>
          <cell r="L120">
            <v>41</v>
          </cell>
          <cell r="M120">
            <v>1</v>
          </cell>
          <cell r="N120">
            <v>0</v>
          </cell>
        </row>
        <row r="121">
          <cell r="A121">
            <v>7632639</v>
          </cell>
          <cell r="B121" t="str">
            <v>MEZA ROMERO JAIME ALBERTO</v>
          </cell>
          <cell r="C121" t="str">
            <v>DRUMMOND</v>
          </cell>
          <cell r="D121" t="str">
            <v>M</v>
          </cell>
          <cell r="E121" t="str">
            <v>Indefinido</v>
          </cell>
          <cell r="F121" t="str">
            <v>M</v>
          </cell>
          <cell r="G121" t="str">
            <v xml:space="preserve">CAMISAS NARANJAS </v>
          </cell>
          <cell r="H121">
            <v>2</v>
          </cell>
          <cell r="I121">
            <v>34</v>
          </cell>
          <cell r="J121" t="str">
            <v xml:space="preserve">JEANS CON REFLECTIVOS </v>
          </cell>
          <cell r="K121">
            <v>2</v>
          </cell>
          <cell r="L121">
            <v>41</v>
          </cell>
          <cell r="M121">
            <v>1</v>
          </cell>
          <cell r="N121">
            <v>0</v>
          </cell>
        </row>
        <row r="122">
          <cell r="A122">
            <v>1065985225</v>
          </cell>
          <cell r="B122" t="str">
            <v>MORALES QUIROZ VICTOR JULIO</v>
          </cell>
          <cell r="C122" t="str">
            <v>DRUMMOND</v>
          </cell>
          <cell r="D122" t="str">
            <v>M</v>
          </cell>
          <cell r="E122" t="str">
            <v>Indefinido</v>
          </cell>
          <cell r="F122" t="str">
            <v>M</v>
          </cell>
          <cell r="G122" t="str">
            <v xml:space="preserve">CAMISAS NARANJAS </v>
          </cell>
          <cell r="H122">
            <v>2</v>
          </cell>
          <cell r="I122">
            <v>34</v>
          </cell>
          <cell r="J122" t="str">
            <v xml:space="preserve">JEANS CON REFLECTIVOS </v>
          </cell>
          <cell r="K122">
            <v>2</v>
          </cell>
          <cell r="L122">
            <v>39</v>
          </cell>
          <cell r="M122">
            <v>1</v>
          </cell>
          <cell r="N122">
            <v>0</v>
          </cell>
        </row>
        <row r="123">
          <cell r="A123">
            <v>1067809980</v>
          </cell>
          <cell r="B123" t="str">
            <v>MORON CALDERON LUIS ALBERTO</v>
          </cell>
          <cell r="C123" t="str">
            <v>DRUMMOND</v>
          </cell>
          <cell r="D123" t="str">
            <v>M</v>
          </cell>
          <cell r="E123" t="str">
            <v>Indefinido</v>
          </cell>
          <cell r="F123" t="str">
            <v>M</v>
          </cell>
          <cell r="G123" t="str">
            <v xml:space="preserve">CAMISAS NARANJAS </v>
          </cell>
          <cell r="H123">
            <v>2</v>
          </cell>
          <cell r="I123">
            <v>32</v>
          </cell>
          <cell r="J123" t="str">
            <v xml:space="preserve">JEANS CON REFLECTIVOS </v>
          </cell>
          <cell r="K123">
            <v>2</v>
          </cell>
          <cell r="L123">
            <v>39</v>
          </cell>
          <cell r="M123">
            <v>1</v>
          </cell>
          <cell r="N123">
            <v>0</v>
          </cell>
        </row>
        <row r="124">
          <cell r="A124">
            <v>85446055</v>
          </cell>
          <cell r="B124" t="str">
            <v>MUGNO SIERRA JULIO ENRIQUE</v>
          </cell>
          <cell r="C124" t="str">
            <v>DRUMMOND</v>
          </cell>
          <cell r="D124" t="str">
            <v>M</v>
          </cell>
          <cell r="E124" t="str">
            <v>Indefinido</v>
          </cell>
          <cell r="F124" t="str">
            <v>L</v>
          </cell>
          <cell r="G124" t="str">
            <v xml:space="preserve">CAMISAS NARANJAS </v>
          </cell>
          <cell r="H124">
            <v>2</v>
          </cell>
          <cell r="I124">
            <v>34</v>
          </cell>
          <cell r="J124" t="str">
            <v xml:space="preserve">JEANS CON REFLECTIVOS </v>
          </cell>
          <cell r="K124">
            <v>2</v>
          </cell>
          <cell r="L124">
            <v>42</v>
          </cell>
          <cell r="M124">
            <v>1</v>
          </cell>
          <cell r="N124">
            <v>0</v>
          </cell>
        </row>
        <row r="125">
          <cell r="A125">
            <v>84454934</v>
          </cell>
          <cell r="B125" t="str">
            <v>NARVAEZ HINCAPIE JORGE ANIBAL</v>
          </cell>
          <cell r="C125" t="str">
            <v>DRUMMOND</v>
          </cell>
          <cell r="D125" t="str">
            <v>M</v>
          </cell>
          <cell r="E125" t="str">
            <v>Indefinido</v>
          </cell>
          <cell r="F125" t="str">
            <v>XL</v>
          </cell>
          <cell r="G125" t="str">
            <v xml:space="preserve">CAMISAS NARANJAS </v>
          </cell>
          <cell r="H125">
            <v>2</v>
          </cell>
          <cell r="I125">
            <v>38</v>
          </cell>
          <cell r="J125" t="str">
            <v xml:space="preserve">JEANS CON REFLECTIVOS </v>
          </cell>
          <cell r="K125">
            <v>2</v>
          </cell>
          <cell r="L125">
            <v>42</v>
          </cell>
          <cell r="M125">
            <v>1</v>
          </cell>
          <cell r="N125">
            <v>0</v>
          </cell>
        </row>
        <row r="126">
          <cell r="A126">
            <v>1003173858</v>
          </cell>
          <cell r="B126" t="str">
            <v>NAVARRO MOJICA JOSE LEONARDO</v>
          </cell>
          <cell r="C126" t="str">
            <v>DRUMMOND</v>
          </cell>
          <cell r="D126" t="str">
            <v>M</v>
          </cell>
          <cell r="E126" t="str">
            <v>Indefinido</v>
          </cell>
          <cell r="F126" t="str">
            <v>S</v>
          </cell>
          <cell r="G126" t="str">
            <v xml:space="preserve">CAMISAS NARANJAS </v>
          </cell>
          <cell r="H126">
            <v>2</v>
          </cell>
          <cell r="I126">
            <v>32</v>
          </cell>
          <cell r="J126" t="str">
            <v xml:space="preserve">JEANS CON REFLECTIVOS </v>
          </cell>
          <cell r="K126">
            <v>2</v>
          </cell>
          <cell r="L126">
            <v>38</v>
          </cell>
          <cell r="M126">
            <v>1</v>
          </cell>
          <cell r="N126">
            <v>0</v>
          </cell>
        </row>
        <row r="127">
          <cell r="A127">
            <v>1065897739</v>
          </cell>
          <cell r="B127" t="str">
            <v>NOVOA BALLESTEROS LUIS YORDANY</v>
          </cell>
          <cell r="C127" t="str">
            <v>CERROMATOSO</v>
          </cell>
          <cell r="D127" t="str">
            <v>M</v>
          </cell>
          <cell r="E127" t="str">
            <v>Indefinido</v>
          </cell>
          <cell r="F127" t="str">
            <v>M</v>
          </cell>
          <cell r="G127" t="str">
            <v xml:space="preserve">CAMISAS NARANJAS </v>
          </cell>
          <cell r="H127">
            <v>2</v>
          </cell>
          <cell r="I127">
            <v>34</v>
          </cell>
          <cell r="J127" t="str">
            <v xml:space="preserve">JEANS CON REFLECTIVOS </v>
          </cell>
          <cell r="K127">
            <v>2</v>
          </cell>
          <cell r="L127">
            <v>42</v>
          </cell>
          <cell r="M127">
            <v>1</v>
          </cell>
          <cell r="N127">
            <v>0</v>
          </cell>
        </row>
        <row r="128">
          <cell r="A128">
            <v>84090281</v>
          </cell>
          <cell r="B128" t="str">
            <v>PEREZ GARAY EDINSON ENRIQUE</v>
          </cell>
          <cell r="C128" t="str">
            <v>DRUMMOND</v>
          </cell>
          <cell r="D128" t="str">
            <v>M</v>
          </cell>
          <cell r="E128" t="str">
            <v>Indefinido</v>
          </cell>
          <cell r="F128" t="str">
            <v>M</v>
          </cell>
          <cell r="G128" t="str">
            <v xml:space="preserve">CAMISAS NARANJAS </v>
          </cell>
          <cell r="H128">
            <v>2</v>
          </cell>
          <cell r="I128">
            <v>34</v>
          </cell>
          <cell r="J128" t="str">
            <v xml:space="preserve">JEANS CON REFLECTIVOS </v>
          </cell>
          <cell r="K128">
            <v>2</v>
          </cell>
          <cell r="L128">
            <v>39</v>
          </cell>
          <cell r="M128">
            <v>1</v>
          </cell>
          <cell r="N128">
            <v>0</v>
          </cell>
        </row>
        <row r="129">
          <cell r="A129">
            <v>10898718</v>
          </cell>
          <cell r="B129" t="str">
            <v>PEREZ MENDOZA RAMON</v>
          </cell>
          <cell r="C129" t="str">
            <v>DRUMMOND</v>
          </cell>
          <cell r="D129" t="str">
            <v>M</v>
          </cell>
          <cell r="E129" t="str">
            <v>Indefinido</v>
          </cell>
          <cell r="F129" t="str">
            <v>XL</v>
          </cell>
          <cell r="G129" t="str">
            <v xml:space="preserve">CAMISAS NARANJAS </v>
          </cell>
          <cell r="H129">
            <v>2</v>
          </cell>
          <cell r="I129">
            <v>36</v>
          </cell>
          <cell r="J129" t="str">
            <v xml:space="preserve">JEANS CON REFLECTIVOS </v>
          </cell>
          <cell r="K129">
            <v>2</v>
          </cell>
          <cell r="L129">
            <v>41</v>
          </cell>
          <cell r="M129">
            <v>1</v>
          </cell>
          <cell r="N129">
            <v>0</v>
          </cell>
        </row>
        <row r="130">
          <cell r="A130">
            <v>1064112207</v>
          </cell>
          <cell r="B130" t="str">
            <v>PEREZ TAPIA ESNEIDER</v>
          </cell>
          <cell r="C130" t="str">
            <v>DRUMMOND</v>
          </cell>
          <cell r="D130" t="str">
            <v>M</v>
          </cell>
          <cell r="E130" t="str">
            <v>Indefinido</v>
          </cell>
          <cell r="F130" t="str">
            <v>S</v>
          </cell>
          <cell r="G130" t="str">
            <v xml:space="preserve">CAMISAS NARANJAS </v>
          </cell>
          <cell r="H130">
            <v>2</v>
          </cell>
          <cell r="I130">
            <v>32</v>
          </cell>
          <cell r="J130" t="str">
            <v xml:space="preserve">JEANS CON REFLECTIVOS </v>
          </cell>
          <cell r="K130">
            <v>2</v>
          </cell>
          <cell r="L130">
            <v>38</v>
          </cell>
          <cell r="M130">
            <v>1</v>
          </cell>
          <cell r="N130">
            <v>0</v>
          </cell>
        </row>
        <row r="131">
          <cell r="A131">
            <v>88284830</v>
          </cell>
          <cell r="B131" t="str">
            <v>PEREZ TORRADO ALEXANDER</v>
          </cell>
          <cell r="C131" t="str">
            <v>DRUMMOND</v>
          </cell>
          <cell r="D131" t="str">
            <v>M</v>
          </cell>
          <cell r="E131" t="str">
            <v>Indefinido</v>
          </cell>
          <cell r="F131" t="str">
            <v>L</v>
          </cell>
          <cell r="G131" t="str">
            <v xml:space="preserve">CAMISAS NARANJAS </v>
          </cell>
          <cell r="H131">
            <v>2</v>
          </cell>
          <cell r="I131">
            <v>34</v>
          </cell>
          <cell r="J131" t="str">
            <v xml:space="preserve">JEANS CON REFLECTIVOS </v>
          </cell>
          <cell r="K131">
            <v>2</v>
          </cell>
          <cell r="L131">
            <v>39</v>
          </cell>
          <cell r="M131">
            <v>1</v>
          </cell>
          <cell r="N131">
            <v>0</v>
          </cell>
        </row>
        <row r="132">
          <cell r="A132">
            <v>1067720805</v>
          </cell>
          <cell r="B132" t="str">
            <v>POLO MUNOZ CARLOS ALBEIRO</v>
          </cell>
          <cell r="C132" t="str">
            <v>DRUMMOND</v>
          </cell>
          <cell r="D132" t="str">
            <v>M</v>
          </cell>
          <cell r="E132" t="str">
            <v>Indefinido</v>
          </cell>
          <cell r="F132" t="str">
            <v>M</v>
          </cell>
          <cell r="G132" t="str">
            <v xml:space="preserve">CAMISAS NARANJAS </v>
          </cell>
          <cell r="H132">
            <v>2</v>
          </cell>
          <cell r="I132">
            <v>34</v>
          </cell>
          <cell r="J132" t="str">
            <v xml:space="preserve">JEANS CON REFLECTIVOS </v>
          </cell>
          <cell r="K132">
            <v>2</v>
          </cell>
          <cell r="L132">
            <v>42</v>
          </cell>
          <cell r="M132">
            <v>1</v>
          </cell>
          <cell r="N132">
            <v>0</v>
          </cell>
        </row>
        <row r="133">
          <cell r="A133">
            <v>1007387338</v>
          </cell>
          <cell r="B133" t="str">
            <v>QUINTERO CUELLO ANDRES ALONSO</v>
          </cell>
          <cell r="C133" t="str">
            <v>DRUMMOND</v>
          </cell>
          <cell r="D133" t="str">
            <v>M</v>
          </cell>
          <cell r="E133" t="str">
            <v>Indefinido</v>
          </cell>
          <cell r="F133" t="str">
            <v>S</v>
          </cell>
          <cell r="G133" t="str">
            <v xml:space="preserve">CAMISAS NARANJAS </v>
          </cell>
          <cell r="H133">
            <v>2</v>
          </cell>
          <cell r="I133">
            <v>34</v>
          </cell>
          <cell r="J133" t="str">
            <v xml:space="preserve">JEANS CON REFLECTIVOS </v>
          </cell>
          <cell r="K133">
            <v>2</v>
          </cell>
          <cell r="L133">
            <v>40</v>
          </cell>
          <cell r="M133">
            <v>1</v>
          </cell>
          <cell r="N133">
            <v>0</v>
          </cell>
        </row>
        <row r="134">
          <cell r="A134">
            <v>1063283533</v>
          </cell>
          <cell r="B134" t="str">
            <v>RODINO RICARDO JAIME</v>
          </cell>
          <cell r="C134" t="str">
            <v>DRUMMOND</v>
          </cell>
          <cell r="D134" t="str">
            <v>M</v>
          </cell>
          <cell r="E134" t="str">
            <v>Indefinido</v>
          </cell>
          <cell r="F134" t="str">
            <v>M</v>
          </cell>
          <cell r="G134" t="str">
            <v xml:space="preserve">CAMISAS NARANJAS </v>
          </cell>
          <cell r="H134">
            <v>2</v>
          </cell>
          <cell r="I134">
            <v>32</v>
          </cell>
          <cell r="J134" t="str">
            <v xml:space="preserve">JEANS CON REFLECTIVOS </v>
          </cell>
          <cell r="K134">
            <v>2</v>
          </cell>
          <cell r="L134">
            <v>41</v>
          </cell>
          <cell r="M134">
            <v>1</v>
          </cell>
          <cell r="N134">
            <v>0</v>
          </cell>
        </row>
        <row r="135">
          <cell r="A135">
            <v>1062811236</v>
          </cell>
          <cell r="B135" t="str">
            <v>RODRIGUEZ RINCON DILSON</v>
          </cell>
          <cell r="C135" t="str">
            <v>DRUMMOND</v>
          </cell>
          <cell r="D135" t="str">
            <v>M</v>
          </cell>
          <cell r="E135" t="str">
            <v>Indefinido</v>
          </cell>
          <cell r="F135" t="str">
            <v>L</v>
          </cell>
          <cell r="G135" t="str">
            <v xml:space="preserve">CAMISAS NARANJAS </v>
          </cell>
          <cell r="H135">
            <v>2</v>
          </cell>
          <cell r="I135">
            <v>36</v>
          </cell>
          <cell r="J135" t="str">
            <v xml:space="preserve">JEANS CON REFLECTIVOS </v>
          </cell>
          <cell r="K135">
            <v>2</v>
          </cell>
          <cell r="L135">
            <v>43</v>
          </cell>
          <cell r="M135">
            <v>1</v>
          </cell>
          <cell r="N135">
            <v>0</v>
          </cell>
        </row>
        <row r="136">
          <cell r="A136">
            <v>1065833171</v>
          </cell>
          <cell r="B136" t="str">
            <v>ROJAS ALVEAR RICARDO ANDRES</v>
          </cell>
          <cell r="C136" t="str">
            <v>DRUMMOND</v>
          </cell>
          <cell r="D136" t="str">
            <v>M</v>
          </cell>
          <cell r="E136" t="str">
            <v>Indefinido</v>
          </cell>
          <cell r="F136" t="str">
            <v>M</v>
          </cell>
          <cell r="G136" t="str">
            <v xml:space="preserve">CAMISAS NARANJAS </v>
          </cell>
          <cell r="H136">
            <v>2</v>
          </cell>
          <cell r="I136">
            <v>36</v>
          </cell>
          <cell r="J136" t="str">
            <v xml:space="preserve">JEANS CON REFLECTIVOS </v>
          </cell>
          <cell r="K136">
            <v>2</v>
          </cell>
          <cell r="L136">
            <v>43</v>
          </cell>
          <cell r="M136">
            <v>1</v>
          </cell>
          <cell r="N136">
            <v>0</v>
          </cell>
        </row>
        <row r="137">
          <cell r="A137">
            <v>84091183</v>
          </cell>
          <cell r="B137" t="str">
            <v>SANCHEZ JIMENEZ LUIS CARLOS</v>
          </cell>
          <cell r="C137" t="str">
            <v>DRUMMOND</v>
          </cell>
          <cell r="D137" t="str">
            <v>M</v>
          </cell>
          <cell r="E137" t="str">
            <v>Indefinido</v>
          </cell>
          <cell r="F137" t="str">
            <v>M</v>
          </cell>
          <cell r="G137" t="str">
            <v xml:space="preserve">CAMISAS NARANJAS </v>
          </cell>
          <cell r="H137">
            <v>2</v>
          </cell>
          <cell r="I137">
            <v>34</v>
          </cell>
          <cell r="J137" t="str">
            <v xml:space="preserve">JEANS CON REFLECTIVOS </v>
          </cell>
          <cell r="K137">
            <v>2</v>
          </cell>
          <cell r="L137">
            <v>40</v>
          </cell>
          <cell r="M137">
            <v>1</v>
          </cell>
          <cell r="N137">
            <v>0</v>
          </cell>
        </row>
        <row r="138">
          <cell r="A138">
            <v>1143228894</v>
          </cell>
          <cell r="B138" t="str">
            <v>SAYAS OSORIO JEFFERSON</v>
          </cell>
          <cell r="C138" t="str">
            <v>DRUMMOND</v>
          </cell>
          <cell r="D138" t="str">
            <v>M</v>
          </cell>
          <cell r="E138" t="str">
            <v>Indefinido</v>
          </cell>
          <cell r="F138" t="str">
            <v>S</v>
          </cell>
          <cell r="G138" t="str">
            <v xml:space="preserve">CAMISAS NARANJAS </v>
          </cell>
          <cell r="H138">
            <v>2</v>
          </cell>
          <cell r="I138">
            <v>32</v>
          </cell>
          <cell r="J138" t="str">
            <v xml:space="preserve">JEANS CON REFLECTIVOS </v>
          </cell>
          <cell r="K138">
            <v>2</v>
          </cell>
          <cell r="L138">
            <v>38</v>
          </cell>
          <cell r="M138">
            <v>1</v>
          </cell>
          <cell r="N138">
            <v>0</v>
          </cell>
        </row>
        <row r="139">
          <cell r="A139">
            <v>1066000645</v>
          </cell>
          <cell r="B139" t="str">
            <v>SERNA GUARDIA DANIEL ENRIQUE</v>
          </cell>
          <cell r="C139" t="str">
            <v>DRUMMOND</v>
          </cell>
          <cell r="D139" t="str">
            <v>M</v>
          </cell>
          <cell r="E139" t="str">
            <v>Indefinido</v>
          </cell>
          <cell r="F139" t="str">
            <v>M</v>
          </cell>
          <cell r="G139" t="str">
            <v xml:space="preserve">CAMISAS NARANJAS </v>
          </cell>
          <cell r="H139">
            <v>2</v>
          </cell>
          <cell r="I139">
            <v>34</v>
          </cell>
          <cell r="J139" t="str">
            <v xml:space="preserve">JEANS CON REFLECTIVOS </v>
          </cell>
          <cell r="K139">
            <v>2</v>
          </cell>
          <cell r="L139">
            <v>42</v>
          </cell>
          <cell r="M139">
            <v>1</v>
          </cell>
          <cell r="N139">
            <v>0</v>
          </cell>
        </row>
        <row r="140">
          <cell r="A140">
            <v>77156839</v>
          </cell>
          <cell r="B140" t="str">
            <v>SIERRA MENESES GREGORIO ALBERTO</v>
          </cell>
          <cell r="C140" t="str">
            <v>DRUMMOND</v>
          </cell>
          <cell r="D140" t="str">
            <v>M</v>
          </cell>
          <cell r="E140" t="str">
            <v>Indefinido</v>
          </cell>
          <cell r="F140" t="str">
            <v>M</v>
          </cell>
          <cell r="G140" t="str">
            <v xml:space="preserve">CAMISAS NARANJAS </v>
          </cell>
          <cell r="H140">
            <v>2</v>
          </cell>
          <cell r="I140">
            <v>34</v>
          </cell>
          <cell r="J140" t="str">
            <v xml:space="preserve">JEANS CON REFLECTIVOS </v>
          </cell>
          <cell r="K140">
            <v>2</v>
          </cell>
          <cell r="L140">
            <v>41</v>
          </cell>
          <cell r="M140">
            <v>1</v>
          </cell>
          <cell r="N140">
            <v>0</v>
          </cell>
        </row>
        <row r="141">
          <cell r="A141">
            <v>1065817475</v>
          </cell>
          <cell r="B141" t="str">
            <v>TORRES CUELLO ANDRES SEBASTIAN</v>
          </cell>
          <cell r="C141" t="str">
            <v>DRUMMOND</v>
          </cell>
          <cell r="D141" t="str">
            <v>M</v>
          </cell>
          <cell r="E141" t="str">
            <v>Indefinido</v>
          </cell>
          <cell r="F141" t="str">
            <v>M</v>
          </cell>
          <cell r="G141" t="str">
            <v xml:space="preserve">CAMISAS NARANJAS </v>
          </cell>
          <cell r="H141">
            <v>2</v>
          </cell>
          <cell r="I141">
            <v>34</v>
          </cell>
          <cell r="J141" t="str">
            <v xml:space="preserve">JEANS CON REFLECTIVOS </v>
          </cell>
          <cell r="K141">
            <v>2</v>
          </cell>
          <cell r="L141">
            <v>40</v>
          </cell>
          <cell r="M141">
            <v>1</v>
          </cell>
          <cell r="N141">
            <v>0</v>
          </cell>
        </row>
        <row r="142">
          <cell r="A142">
            <v>15171905</v>
          </cell>
          <cell r="B142" t="str">
            <v>VANEGAS GUTIERREZ JOSE ANGEL</v>
          </cell>
          <cell r="C142" t="str">
            <v>DRUMMOND</v>
          </cell>
          <cell r="D142" t="str">
            <v>M</v>
          </cell>
          <cell r="E142" t="str">
            <v>Indefinido</v>
          </cell>
          <cell r="F142" t="str">
            <v>S</v>
          </cell>
          <cell r="G142" t="str">
            <v xml:space="preserve">CAMISAS NARANJAS </v>
          </cell>
          <cell r="H142">
            <v>2</v>
          </cell>
          <cell r="I142">
            <v>30</v>
          </cell>
          <cell r="J142" t="str">
            <v xml:space="preserve">JEANS CON REFLECTIVOS </v>
          </cell>
          <cell r="K142">
            <v>2</v>
          </cell>
          <cell r="L142">
            <v>41</v>
          </cell>
          <cell r="M142">
            <v>1</v>
          </cell>
          <cell r="N142">
            <v>0</v>
          </cell>
        </row>
        <row r="143">
          <cell r="A143">
            <v>1122400773</v>
          </cell>
          <cell r="B143" t="str">
            <v>ZUBIRIA DAZA RAFAEL RICARDO</v>
          </cell>
          <cell r="C143" t="str">
            <v>DRUMMOND</v>
          </cell>
          <cell r="D143" t="str">
            <v>M</v>
          </cell>
          <cell r="E143" t="str">
            <v>Indefinido</v>
          </cell>
          <cell r="F143" t="str">
            <v>L</v>
          </cell>
          <cell r="G143" t="str">
            <v xml:space="preserve">CAMISAS NARANJAS </v>
          </cell>
          <cell r="H143">
            <v>2</v>
          </cell>
          <cell r="I143">
            <v>36</v>
          </cell>
          <cell r="J143" t="str">
            <v xml:space="preserve">JEANS CON REFLECTIVOS </v>
          </cell>
          <cell r="K143">
            <v>2</v>
          </cell>
          <cell r="L143">
            <v>41</v>
          </cell>
          <cell r="M143">
            <v>1</v>
          </cell>
          <cell r="N143">
            <v>0</v>
          </cell>
        </row>
        <row r="144">
          <cell r="A144">
            <v>1018511082</v>
          </cell>
          <cell r="B144" t="str">
            <v>JUAN CAMILO MATUTE BALLESTAS</v>
          </cell>
          <cell r="C144" t="str">
            <v>DRUMMOND</v>
          </cell>
          <cell r="D144" t="str">
            <v>M</v>
          </cell>
          <cell r="E144" t="str">
            <v>Temporal</v>
          </cell>
          <cell r="F144" t="str">
            <v>M</v>
          </cell>
          <cell r="G144" t="str">
            <v xml:space="preserve">CAMISAS NARANJAS </v>
          </cell>
          <cell r="H144">
            <v>2</v>
          </cell>
          <cell r="I144">
            <v>36</v>
          </cell>
          <cell r="J144" t="str">
            <v xml:space="preserve">JEANS CON REFLECTIVOS </v>
          </cell>
          <cell r="K144">
            <v>2</v>
          </cell>
          <cell r="L144">
            <v>43</v>
          </cell>
          <cell r="M144">
            <v>1</v>
          </cell>
          <cell r="N144">
            <v>0</v>
          </cell>
        </row>
        <row r="145">
          <cell r="A145">
            <v>1233689290</v>
          </cell>
          <cell r="B145" t="str">
            <v>SANCHEZ HERNANDEZ JOSE JAIME</v>
          </cell>
          <cell r="C145" t="str">
            <v>DRUMMOND</v>
          </cell>
          <cell r="D145" t="str">
            <v>M</v>
          </cell>
          <cell r="E145" t="str">
            <v>Temporal</v>
          </cell>
          <cell r="F145" t="str">
            <v>M</v>
          </cell>
          <cell r="G145" t="str">
            <v xml:space="preserve">CAMISAS NARANJAS </v>
          </cell>
          <cell r="H145">
            <v>2</v>
          </cell>
          <cell r="I145">
            <v>32</v>
          </cell>
          <cell r="J145" t="str">
            <v xml:space="preserve">JEANS CON REFLECTIVOS </v>
          </cell>
          <cell r="K145">
            <v>2</v>
          </cell>
          <cell r="L145">
            <v>41</v>
          </cell>
          <cell r="M145">
            <v>1</v>
          </cell>
          <cell r="N145">
            <v>0</v>
          </cell>
        </row>
        <row r="146">
          <cell r="A146">
            <v>1065997494</v>
          </cell>
          <cell r="B146" t="str">
            <v>DEINER ANAYA MARTINEZ </v>
          </cell>
          <cell r="C146" t="str">
            <v>DRUMMOND</v>
          </cell>
          <cell r="D146" t="str">
            <v>M</v>
          </cell>
          <cell r="E146" t="str">
            <v>Temporal</v>
          </cell>
          <cell r="F146" t="str">
            <v>S</v>
          </cell>
          <cell r="G146" t="str">
            <v xml:space="preserve">CAMISAS NARANJAS </v>
          </cell>
          <cell r="H146">
            <v>2</v>
          </cell>
          <cell r="I146">
            <v>32</v>
          </cell>
          <cell r="J146" t="str">
            <v xml:space="preserve">JEANS CON REFLECTIVOS </v>
          </cell>
          <cell r="K146">
            <v>2</v>
          </cell>
          <cell r="L146">
            <v>41</v>
          </cell>
          <cell r="M146">
            <v>1</v>
          </cell>
          <cell r="N146">
            <v>0</v>
          </cell>
        </row>
        <row r="147">
          <cell r="A147">
            <v>72238196</v>
          </cell>
          <cell r="B147" t="str">
            <v>BRITO SAURITH ELKIS</v>
          </cell>
          <cell r="C147" t="str">
            <v>ECUADOR</v>
          </cell>
          <cell r="D147" t="str">
            <v>M</v>
          </cell>
          <cell r="E147" t="str">
            <v>Indefinido</v>
          </cell>
          <cell r="F147" t="str">
            <v>M</v>
          </cell>
          <cell r="G147" t="str">
            <v xml:space="preserve">CAMISAS NARANJAS </v>
          </cell>
          <cell r="H147">
            <v>2</v>
          </cell>
          <cell r="I147">
            <v>32</v>
          </cell>
          <cell r="J147" t="str">
            <v xml:space="preserve">JEANS CON REFLECTIVOS </v>
          </cell>
          <cell r="K147">
            <v>2</v>
          </cell>
          <cell r="L147">
            <v>40</v>
          </cell>
          <cell r="M147">
            <v>0</v>
          </cell>
          <cell r="N147">
            <v>0</v>
          </cell>
        </row>
        <row r="148">
          <cell r="A148">
            <v>1065894862</v>
          </cell>
          <cell r="B148" t="str">
            <v>DEL VALLE PALLARES CRISTIAN CAMILO</v>
          </cell>
          <cell r="C148" t="str">
            <v>ECUADOR</v>
          </cell>
          <cell r="D148" t="str">
            <v>M</v>
          </cell>
          <cell r="E148" t="str">
            <v>Indefinido</v>
          </cell>
          <cell r="F148" t="str">
            <v>L</v>
          </cell>
          <cell r="G148" t="str">
            <v xml:space="preserve">CAMISAS NARANJAS </v>
          </cell>
          <cell r="H148">
            <v>2</v>
          </cell>
          <cell r="I148">
            <v>38</v>
          </cell>
          <cell r="J148" t="str">
            <v xml:space="preserve">JEANS CON REFLECTIVOS </v>
          </cell>
          <cell r="K148">
            <v>2</v>
          </cell>
          <cell r="L148">
            <v>40</v>
          </cell>
          <cell r="M148">
            <v>0</v>
          </cell>
          <cell r="N148">
            <v>0</v>
          </cell>
        </row>
        <row r="149">
          <cell r="A149">
            <v>74187649</v>
          </cell>
          <cell r="B149" t="str">
            <v>BELLO OJEDA HECTOR ALEXIS</v>
          </cell>
          <cell r="C149" t="str">
            <v>EQUIPO LIVIANO</v>
          </cell>
          <cell r="D149" t="str">
            <v>M</v>
          </cell>
          <cell r="E149" t="str">
            <v>Indefinido</v>
          </cell>
          <cell r="F149" t="str">
            <v>S</v>
          </cell>
          <cell r="G149" t="str">
            <v xml:space="preserve">CAMISAS BLANCAS </v>
          </cell>
          <cell r="H149">
            <v>2</v>
          </cell>
          <cell r="I149">
            <v>30</v>
          </cell>
          <cell r="J149" t="str">
            <v>JEANS SIN REFLECTIVOS</v>
          </cell>
          <cell r="K149">
            <v>2</v>
          </cell>
          <cell r="L149">
            <v>39</v>
          </cell>
          <cell r="M149">
            <v>0</v>
          </cell>
          <cell r="N149">
            <v>0</v>
          </cell>
        </row>
        <row r="150">
          <cell r="A150">
            <v>55224219</v>
          </cell>
          <cell r="B150" t="str">
            <v>TOCORA ANDRADE LILIBETH MARIA</v>
          </cell>
          <cell r="C150" t="str">
            <v>FINANCIERA &amp; IT</v>
          </cell>
          <cell r="D150" t="str">
            <v>F</v>
          </cell>
          <cell r="E150" t="str">
            <v>Indefinido</v>
          </cell>
          <cell r="F150" t="str">
            <v>L</v>
          </cell>
          <cell r="G150" t="str">
            <v>CAMISAS ESPECIALES</v>
          </cell>
          <cell r="H150">
            <v>0</v>
          </cell>
          <cell r="I150">
            <v>10</v>
          </cell>
          <cell r="J150" t="str">
            <v>NO APLICA</v>
          </cell>
          <cell r="K150">
            <v>0</v>
          </cell>
          <cell r="L150" t="str">
            <v>NO APLICA</v>
          </cell>
          <cell r="M150">
            <v>0</v>
          </cell>
          <cell r="N150">
            <v>0</v>
          </cell>
        </row>
        <row r="151">
          <cell r="A151">
            <v>1143428670</v>
          </cell>
          <cell r="B151" t="str">
            <v>BASTO GARCIA MARLON FABRIANNY</v>
          </cell>
          <cell r="C151" t="str">
            <v>FINANCIERA &amp; IT</v>
          </cell>
          <cell r="D151" t="str">
            <v>M</v>
          </cell>
          <cell r="E151" t="str">
            <v>Indefinido</v>
          </cell>
          <cell r="F151" t="str">
            <v>M</v>
          </cell>
          <cell r="G151" t="str">
            <v>CAMISAS ESPECIALES</v>
          </cell>
          <cell r="H151">
            <v>0</v>
          </cell>
          <cell r="I151">
            <v>32</v>
          </cell>
          <cell r="J151" t="str">
            <v>NO APLICA</v>
          </cell>
          <cell r="K151">
            <v>0</v>
          </cell>
          <cell r="L151" t="str">
            <v>NO APLICA</v>
          </cell>
          <cell r="M151">
            <v>0</v>
          </cell>
          <cell r="N151">
            <v>0</v>
          </cell>
        </row>
        <row r="152">
          <cell r="A152">
            <v>72269253</v>
          </cell>
          <cell r="B152" t="str">
            <v>GALEANO CARBONELL DEWYTH</v>
          </cell>
          <cell r="C152" t="str">
            <v>FINANCIERA &amp; IT</v>
          </cell>
          <cell r="D152" t="str">
            <v>M</v>
          </cell>
          <cell r="E152" t="str">
            <v>Indefinido</v>
          </cell>
          <cell r="F152" t="str">
            <v>M</v>
          </cell>
          <cell r="G152" t="str">
            <v>CAMISAS ESPECIALES</v>
          </cell>
          <cell r="H152">
            <v>0</v>
          </cell>
          <cell r="I152">
            <v>34</v>
          </cell>
          <cell r="J152" t="str">
            <v>NO APLICA</v>
          </cell>
          <cell r="K152">
            <v>0</v>
          </cell>
          <cell r="L152" t="str">
            <v>NO APLICA</v>
          </cell>
          <cell r="M152">
            <v>0</v>
          </cell>
          <cell r="N152">
            <v>0</v>
          </cell>
        </row>
        <row r="153">
          <cell r="A153">
            <v>72000737</v>
          </cell>
          <cell r="B153" t="str">
            <v>GUERRERO DE ORO JOHNNY RAFAEL</v>
          </cell>
          <cell r="C153" t="str">
            <v>FINANCIERA &amp; IT</v>
          </cell>
          <cell r="D153" t="str">
            <v>M</v>
          </cell>
          <cell r="E153" t="str">
            <v>Indefinido</v>
          </cell>
          <cell r="F153" t="str">
            <v>M</v>
          </cell>
          <cell r="G153" t="str">
            <v>CAMISAS ESPECIALES</v>
          </cell>
          <cell r="H153">
            <v>0</v>
          </cell>
          <cell r="I153">
            <v>34</v>
          </cell>
          <cell r="J153" t="str">
            <v>NO APLICA</v>
          </cell>
          <cell r="K153">
            <v>0</v>
          </cell>
          <cell r="L153" t="str">
            <v>NO APLICA</v>
          </cell>
          <cell r="M153">
            <v>0</v>
          </cell>
          <cell r="N153">
            <v>0</v>
          </cell>
        </row>
        <row r="154">
          <cell r="A154">
            <v>72338164</v>
          </cell>
          <cell r="B154" t="str">
            <v>SANTIAGO CASTILLO YUDDER GEIWAR</v>
          </cell>
          <cell r="C154" t="str">
            <v>FINANCIERA &amp; IT</v>
          </cell>
          <cell r="D154" t="str">
            <v>M</v>
          </cell>
          <cell r="E154" t="str">
            <v>Indefinido</v>
          </cell>
          <cell r="F154" t="str">
            <v>L</v>
          </cell>
          <cell r="G154" t="str">
            <v>CAMISAS ESPECIALES</v>
          </cell>
          <cell r="H154">
            <v>0</v>
          </cell>
          <cell r="I154">
            <v>34</v>
          </cell>
          <cell r="J154" t="str">
            <v>NO APLICA</v>
          </cell>
          <cell r="K154">
            <v>0</v>
          </cell>
          <cell r="L154" t="str">
            <v>NO APLICA</v>
          </cell>
          <cell r="M154">
            <v>0</v>
          </cell>
          <cell r="N154">
            <v>0</v>
          </cell>
        </row>
        <row r="155">
          <cell r="A155">
            <v>1143225701</v>
          </cell>
          <cell r="B155" t="str">
            <v>TORRES RIOS RODOLFO ANDRES</v>
          </cell>
          <cell r="C155" t="str">
            <v>FINANCIERA &amp; IT</v>
          </cell>
          <cell r="D155" t="str">
            <v>M</v>
          </cell>
          <cell r="E155" t="str">
            <v>Indefinido</v>
          </cell>
          <cell r="F155" t="str">
            <v>L</v>
          </cell>
          <cell r="G155" t="str">
            <v>CAMISAS ESPECIALES</v>
          </cell>
          <cell r="H155">
            <v>0</v>
          </cell>
          <cell r="I155">
            <v>38</v>
          </cell>
          <cell r="J155" t="str">
            <v>NO APLICA</v>
          </cell>
          <cell r="K155">
            <v>0</v>
          </cell>
          <cell r="L155" t="str">
            <v>NO APLICA</v>
          </cell>
          <cell r="M155">
            <v>0</v>
          </cell>
          <cell r="N155">
            <v>0</v>
          </cell>
        </row>
        <row r="156">
          <cell r="A156">
            <v>17342935</v>
          </cell>
          <cell r="B156" t="str">
            <v>GARCIA ROSSI DIEGO LUIS</v>
          </cell>
          <cell r="C156" t="str">
            <v>GERENCIAL</v>
          </cell>
          <cell r="D156" t="str">
            <v>M</v>
          </cell>
          <cell r="E156" t="str">
            <v>Indefinido</v>
          </cell>
          <cell r="F156" t="str">
            <v>L</v>
          </cell>
          <cell r="G156" t="str">
            <v>NO APLICA</v>
          </cell>
          <cell r="H156">
            <v>0</v>
          </cell>
          <cell r="I156">
            <v>34</v>
          </cell>
          <cell r="J156" t="str">
            <v>NO APLICA</v>
          </cell>
          <cell r="K156">
            <v>0</v>
          </cell>
          <cell r="L156" t="str">
            <v>NO APLICA</v>
          </cell>
          <cell r="M156">
            <v>0</v>
          </cell>
          <cell r="N156">
            <v>0</v>
          </cell>
        </row>
        <row r="157">
          <cell r="A157">
            <v>72280878</v>
          </cell>
          <cell r="B157" t="str">
            <v>LECHUGA PEREZ ANDRES ALFONSO</v>
          </cell>
          <cell r="C157" t="str">
            <v>GERENCIAL</v>
          </cell>
          <cell r="D157" t="str">
            <v>M</v>
          </cell>
          <cell r="E157" t="str">
            <v>Indefinido</v>
          </cell>
          <cell r="F157" t="str">
            <v>L</v>
          </cell>
          <cell r="G157" t="str">
            <v>CAMISAS ESPECIALES</v>
          </cell>
          <cell r="H157">
            <v>0</v>
          </cell>
          <cell r="I157">
            <v>34</v>
          </cell>
          <cell r="J157" t="str">
            <v>NO APLICA</v>
          </cell>
          <cell r="K157">
            <v>0</v>
          </cell>
          <cell r="L157">
            <v>40</v>
          </cell>
          <cell r="M157">
            <v>0</v>
          </cell>
          <cell r="N157">
            <v>0</v>
          </cell>
        </row>
        <row r="158">
          <cell r="A158">
            <v>1140855399</v>
          </cell>
          <cell r="B158" t="str">
            <v>MARIN OTERO MARIA DE JESUS</v>
          </cell>
          <cell r="C158" t="str">
            <v>GRH</v>
          </cell>
          <cell r="D158" t="str">
            <v>F</v>
          </cell>
          <cell r="E158" t="str">
            <v>Indefinido</v>
          </cell>
          <cell r="F158" t="str">
            <v>XS</v>
          </cell>
          <cell r="G158" t="str">
            <v>CAMISAS ESPECIALES</v>
          </cell>
          <cell r="H158">
            <v>0</v>
          </cell>
          <cell r="I158">
            <v>6</v>
          </cell>
          <cell r="J158" t="str">
            <v>NO APLICA</v>
          </cell>
          <cell r="K158">
            <v>0</v>
          </cell>
          <cell r="L158" t="str">
            <v>NO APLICA</v>
          </cell>
          <cell r="M158">
            <v>0</v>
          </cell>
          <cell r="N158">
            <v>0</v>
          </cell>
        </row>
        <row r="159">
          <cell r="A159">
            <v>72203630</v>
          </cell>
          <cell r="B159" t="str">
            <v>BELENO BOLANO ARMANDO</v>
          </cell>
          <cell r="C159" t="str">
            <v>GRH</v>
          </cell>
          <cell r="D159" t="str">
            <v>M</v>
          </cell>
          <cell r="E159" t="str">
            <v>Indefinido</v>
          </cell>
          <cell r="F159" t="str">
            <v xml:space="preserve">XL </v>
          </cell>
          <cell r="G159" t="str">
            <v>NO APLICA</v>
          </cell>
          <cell r="H159">
            <v>0</v>
          </cell>
          <cell r="I159">
            <v>38</v>
          </cell>
          <cell r="J159" t="str">
            <v>NO APLICA</v>
          </cell>
          <cell r="K159">
            <v>0</v>
          </cell>
          <cell r="L159" t="str">
            <v>NO APLICA</v>
          </cell>
          <cell r="M159">
            <v>0</v>
          </cell>
          <cell r="N159">
            <v>0</v>
          </cell>
        </row>
        <row r="160">
          <cell r="A160">
            <v>1048324757</v>
          </cell>
          <cell r="B160" t="str">
            <v>SANCHEZ ACOSTA CHARLYS DUVAN</v>
          </cell>
          <cell r="C160" t="str">
            <v>GRH</v>
          </cell>
          <cell r="D160" t="str">
            <v>M</v>
          </cell>
          <cell r="E160" t="str">
            <v>Indefinido</v>
          </cell>
          <cell r="F160" t="str">
            <v>L</v>
          </cell>
          <cell r="G160" t="str">
            <v>CAMISAS ESPECIALES</v>
          </cell>
          <cell r="H160">
            <v>0</v>
          </cell>
          <cell r="I160">
            <v>36</v>
          </cell>
          <cell r="J160" t="str">
            <v>NO APLICA</v>
          </cell>
          <cell r="K160">
            <v>0</v>
          </cell>
          <cell r="L160" t="str">
            <v>NO APLICA</v>
          </cell>
          <cell r="M160">
            <v>0</v>
          </cell>
          <cell r="N160">
            <v>0</v>
          </cell>
        </row>
        <row r="161">
          <cell r="A161">
            <v>22734643</v>
          </cell>
          <cell r="B161" t="str">
            <v>AREVALO DE AVILA DAYILE DARI</v>
          </cell>
          <cell r="C161" t="str">
            <v>LOGISTICA Y SERVICIOS</v>
          </cell>
          <cell r="D161" t="str">
            <v>F</v>
          </cell>
          <cell r="E161" t="str">
            <v>Indefinido</v>
          </cell>
          <cell r="F161" t="str">
            <v>M</v>
          </cell>
          <cell r="G161" t="str">
            <v>CAMISAS ESPECIALES</v>
          </cell>
          <cell r="H161">
            <v>0</v>
          </cell>
          <cell r="I161">
            <v>14</v>
          </cell>
          <cell r="J161" t="str">
            <v>NO APLICA</v>
          </cell>
          <cell r="K161">
            <v>0</v>
          </cell>
          <cell r="L161" t="str">
            <v>NO APLICA</v>
          </cell>
          <cell r="M161">
            <v>0</v>
          </cell>
          <cell r="N161">
            <v>0</v>
          </cell>
        </row>
        <row r="162">
          <cell r="A162">
            <v>1043668743</v>
          </cell>
          <cell r="B162" t="str">
            <v>ARIZA DE MOYA ALEXANDRA</v>
          </cell>
          <cell r="C162" t="str">
            <v>LOGISTICA Y SERVICIOS</v>
          </cell>
          <cell r="D162" t="str">
            <v>F</v>
          </cell>
          <cell r="E162" t="str">
            <v>Indefinido</v>
          </cell>
          <cell r="F162" t="str">
            <v>S</v>
          </cell>
          <cell r="G162" t="str">
            <v>CAMISAS ESPECIALES</v>
          </cell>
          <cell r="H162">
            <v>0</v>
          </cell>
          <cell r="I162">
            <v>8</v>
          </cell>
          <cell r="J162" t="str">
            <v>NO APLICA</v>
          </cell>
          <cell r="K162">
            <v>0</v>
          </cell>
          <cell r="L162">
            <v>36</v>
          </cell>
          <cell r="M162">
            <v>0</v>
          </cell>
          <cell r="N162">
            <v>0</v>
          </cell>
        </row>
        <row r="163">
          <cell r="A163">
            <v>1140826797</v>
          </cell>
          <cell r="B163" t="str">
            <v>VERGARA MUÑOZ STEFANI PAMELA</v>
          </cell>
          <cell r="C163" t="str">
            <v>LOGISTICA Y SERVICIOS</v>
          </cell>
          <cell r="D163" t="str">
            <v>F</v>
          </cell>
          <cell r="E163" t="str">
            <v>Indefinido</v>
          </cell>
          <cell r="F163" t="str">
            <v>S</v>
          </cell>
          <cell r="G163" t="str">
            <v>CAMISAS ESPECIALES</v>
          </cell>
          <cell r="H163">
            <v>0</v>
          </cell>
          <cell r="I163">
            <v>12</v>
          </cell>
          <cell r="J163" t="str">
            <v>NO APLICA</v>
          </cell>
          <cell r="K163">
            <v>0</v>
          </cell>
          <cell r="L163">
            <v>39</v>
          </cell>
          <cell r="M163">
            <v>0</v>
          </cell>
          <cell r="N163">
            <v>0</v>
          </cell>
        </row>
        <row r="164">
          <cell r="A164">
            <v>72199572</v>
          </cell>
          <cell r="B164" t="str">
            <v>CAICEDO CEBALLO DAVID ENRIQUE</v>
          </cell>
          <cell r="C164" t="str">
            <v>LOGISTICA Y SERVICIOS</v>
          </cell>
          <cell r="D164" t="str">
            <v>M</v>
          </cell>
          <cell r="E164" t="str">
            <v>Indefinido</v>
          </cell>
          <cell r="F164" t="str">
            <v>M</v>
          </cell>
          <cell r="G164" t="str">
            <v>TIPO POLO NEGRO</v>
          </cell>
          <cell r="H164">
            <v>2</v>
          </cell>
          <cell r="I164">
            <v>34</v>
          </cell>
          <cell r="J164" t="str">
            <v>JEANS SIN REFLECTIVOS</v>
          </cell>
          <cell r="K164">
            <v>2</v>
          </cell>
          <cell r="L164">
            <v>39</v>
          </cell>
          <cell r="M164">
            <v>0</v>
          </cell>
          <cell r="N164">
            <v>0</v>
          </cell>
        </row>
        <row r="165">
          <cell r="A165">
            <v>72045393</v>
          </cell>
          <cell r="B165" t="str">
            <v>MATOS GALLARDO ALIXANDRO</v>
          </cell>
          <cell r="C165" t="str">
            <v>LOGISTICA Y SERVICIOS</v>
          </cell>
          <cell r="D165" t="str">
            <v>M</v>
          </cell>
          <cell r="E165" t="str">
            <v>Indefinido</v>
          </cell>
          <cell r="F165" t="str">
            <v>M</v>
          </cell>
          <cell r="G165" t="str">
            <v xml:space="preserve">CAMISAS BLANCAS </v>
          </cell>
          <cell r="H165">
            <v>2</v>
          </cell>
          <cell r="I165">
            <v>34</v>
          </cell>
          <cell r="J165" t="str">
            <v>JEANS SIN REFLECTIVOS</v>
          </cell>
          <cell r="K165">
            <v>2</v>
          </cell>
          <cell r="L165">
            <v>38</v>
          </cell>
          <cell r="M165">
            <v>0</v>
          </cell>
          <cell r="N165">
            <v>0</v>
          </cell>
        </row>
        <row r="166">
          <cell r="A166">
            <v>72314369</v>
          </cell>
          <cell r="B166" t="str">
            <v>SALAS GOMEZ ANTONIO JAVIER</v>
          </cell>
          <cell r="C166" t="str">
            <v>LOGISTICA Y SERVICIOS</v>
          </cell>
          <cell r="D166" t="str">
            <v>M</v>
          </cell>
          <cell r="E166" t="str">
            <v>Indefinido</v>
          </cell>
          <cell r="F166" t="str">
            <v>L</v>
          </cell>
          <cell r="G166" t="str">
            <v>CAMISAS ESPECIALES</v>
          </cell>
          <cell r="H166">
            <v>0</v>
          </cell>
          <cell r="I166">
            <v>36</v>
          </cell>
          <cell r="J166" t="str">
            <v>JEANS SIN REFLECTIVOS</v>
          </cell>
          <cell r="K166">
            <v>2</v>
          </cell>
          <cell r="L166">
            <v>42</v>
          </cell>
          <cell r="M166">
            <v>0</v>
          </cell>
          <cell r="N166">
            <v>0</v>
          </cell>
        </row>
        <row r="167">
          <cell r="A167">
            <v>78698370</v>
          </cell>
          <cell r="B167" t="str">
            <v>SOLERA COGOLLO CARMELO</v>
          </cell>
          <cell r="C167" t="str">
            <v>LOGISTICA Y SERVICIOS</v>
          </cell>
          <cell r="D167" t="str">
            <v>M</v>
          </cell>
          <cell r="E167" t="str">
            <v>Indefinido</v>
          </cell>
          <cell r="F167" t="str">
            <v>M</v>
          </cell>
          <cell r="G167" t="str">
            <v>CAMISAS ESPECIALES</v>
          </cell>
          <cell r="H167">
            <v>0</v>
          </cell>
          <cell r="I167">
            <v>32</v>
          </cell>
          <cell r="J167" t="str">
            <v>NO APLICA</v>
          </cell>
          <cell r="K167">
            <v>0</v>
          </cell>
          <cell r="L167" t="str">
            <v>NO APLICA</v>
          </cell>
          <cell r="M167">
            <v>0</v>
          </cell>
          <cell r="N167">
            <v>0</v>
          </cell>
        </row>
        <row r="168">
          <cell r="A168">
            <v>1113524074</v>
          </cell>
          <cell r="B168" t="str">
            <v>SOTO BUSTAMANTE PEDRO JOSE</v>
          </cell>
          <cell r="C168" t="str">
            <v>MAYAGUEZ</v>
          </cell>
          <cell r="D168" t="str">
            <v>M</v>
          </cell>
          <cell r="E168" t="str">
            <v>Temporal</v>
          </cell>
          <cell r="F168" t="str">
            <v>L</v>
          </cell>
          <cell r="G168" t="str">
            <v xml:space="preserve">CAMISAS NARANJAS </v>
          </cell>
          <cell r="H168">
            <v>2</v>
          </cell>
          <cell r="I168">
            <v>34</v>
          </cell>
          <cell r="J168" t="str">
            <v xml:space="preserve">JEANS CON REFLECTIVOS </v>
          </cell>
          <cell r="K168">
            <v>2</v>
          </cell>
          <cell r="L168">
            <v>43</v>
          </cell>
          <cell r="M168">
            <v>0</v>
          </cell>
          <cell r="N168">
            <v>0</v>
          </cell>
        </row>
        <row r="169">
          <cell r="A169">
            <v>1113518389</v>
          </cell>
          <cell r="B169" t="str">
            <v>CABRERA LOPEZ JISLY XIMENA</v>
          </cell>
          <cell r="C169" t="str">
            <v>MAYAGUEZ</v>
          </cell>
          <cell r="D169" t="str">
            <v>F</v>
          </cell>
          <cell r="E169" t="str">
            <v>Indefinido</v>
          </cell>
          <cell r="F169" t="str">
            <v>M</v>
          </cell>
          <cell r="G169" t="str">
            <v xml:space="preserve">CAMISAS BLANCAS </v>
          </cell>
          <cell r="H169">
            <v>2</v>
          </cell>
          <cell r="I169">
            <v>12</v>
          </cell>
          <cell r="J169" t="str">
            <v>JEANS SIN REFLECTIVOS</v>
          </cell>
          <cell r="K169">
            <v>2</v>
          </cell>
          <cell r="L169">
            <v>37</v>
          </cell>
          <cell r="M169">
            <v>0</v>
          </cell>
          <cell r="N169">
            <v>0</v>
          </cell>
        </row>
        <row r="170">
          <cell r="A170">
            <v>1113531926</v>
          </cell>
          <cell r="B170" t="str">
            <v>PALACIO VARELA JENIFFER</v>
          </cell>
          <cell r="C170" t="str">
            <v>MAYAGUEZ</v>
          </cell>
          <cell r="D170" t="str">
            <v>F</v>
          </cell>
          <cell r="E170" t="str">
            <v>Indefinido</v>
          </cell>
          <cell r="F170" t="str">
            <v>M</v>
          </cell>
          <cell r="G170" t="str">
            <v xml:space="preserve">CAMISAS BLANCAS </v>
          </cell>
          <cell r="H170">
            <v>2</v>
          </cell>
          <cell r="I170">
            <v>10</v>
          </cell>
          <cell r="J170" t="str">
            <v>JEANS SIN REFLECTIVOS</v>
          </cell>
          <cell r="K170">
            <v>2</v>
          </cell>
          <cell r="L170">
            <v>38</v>
          </cell>
          <cell r="M170">
            <v>0</v>
          </cell>
          <cell r="N170">
            <v>0</v>
          </cell>
        </row>
        <row r="171">
          <cell r="A171">
            <v>1114888948</v>
          </cell>
          <cell r="B171" t="str">
            <v>RESTREPO VALENCIA NAYLEN XIMENA</v>
          </cell>
          <cell r="C171" t="str">
            <v>MAYAGUEZ</v>
          </cell>
          <cell r="D171" t="str">
            <v>F</v>
          </cell>
          <cell r="E171" t="str">
            <v>Indefinido</v>
          </cell>
          <cell r="F171" t="str">
            <v>M</v>
          </cell>
          <cell r="G171" t="str">
            <v xml:space="preserve">CAMISAS BLANCAS </v>
          </cell>
          <cell r="H171">
            <v>2</v>
          </cell>
          <cell r="I171">
            <v>10</v>
          </cell>
          <cell r="J171" t="str">
            <v>JEANS SIN REFLECTIVOS</v>
          </cell>
          <cell r="K171">
            <v>2</v>
          </cell>
          <cell r="L171">
            <v>36</v>
          </cell>
          <cell r="M171">
            <v>0</v>
          </cell>
          <cell r="N171">
            <v>0</v>
          </cell>
        </row>
        <row r="172">
          <cell r="A172">
            <v>16280800</v>
          </cell>
          <cell r="B172" t="str">
            <v>AGUIRRE PAEZ JAVIER ALEJANDRO</v>
          </cell>
          <cell r="C172" t="str">
            <v>MAYAGUEZ</v>
          </cell>
          <cell r="D172" t="str">
            <v>M</v>
          </cell>
          <cell r="E172" t="str">
            <v>Indefinido</v>
          </cell>
          <cell r="F172" t="str">
            <v>M</v>
          </cell>
          <cell r="G172" t="str">
            <v xml:space="preserve">CAMISAS NARANJAS </v>
          </cell>
          <cell r="H172">
            <v>2</v>
          </cell>
          <cell r="I172">
            <v>34</v>
          </cell>
          <cell r="J172" t="str">
            <v xml:space="preserve">JEANS CON REFLECTIVOS </v>
          </cell>
          <cell r="K172">
            <v>2</v>
          </cell>
          <cell r="L172">
            <v>40</v>
          </cell>
          <cell r="M172">
            <v>0</v>
          </cell>
          <cell r="N172">
            <v>0</v>
          </cell>
        </row>
        <row r="173">
          <cell r="A173">
            <v>94470525</v>
          </cell>
          <cell r="B173" t="str">
            <v>ANGULO LENIS HEBERT BORIS</v>
          </cell>
          <cell r="C173" t="str">
            <v>MAYAGUEZ</v>
          </cell>
          <cell r="D173" t="str">
            <v>M</v>
          </cell>
          <cell r="E173" t="str">
            <v>Indefinido</v>
          </cell>
          <cell r="F173" t="str">
            <v>L</v>
          </cell>
          <cell r="G173" t="str">
            <v xml:space="preserve">CAMISAS NARANJAS </v>
          </cell>
          <cell r="H173">
            <v>2</v>
          </cell>
          <cell r="I173">
            <v>34</v>
          </cell>
          <cell r="J173" t="str">
            <v xml:space="preserve">JEANS CON REFLECTIVOS </v>
          </cell>
          <cell r="K173">
            <v>2</v>
          </cell>
          <cell r="L173">
            <v>40</v>
          </cell>
          <cell r="M173">
            <v>0</v>
          </cell>
          <cell r="N173">
            <v>0</v>
          </cell>
        </row>
        <row r="174">
          <cell r="A174">
            <v>1112225157</v>
          </cell>
          <cell r="B174" t="str">
            <v>CAMPO ASCUNTAR CRISTIAN FABRICIO</v>
          </cell>
          <cell r="C174" t="str">
            <v>MAYAGUEZ</v>
          </cell>
          <cell r="D174" t="str">
            <v>M</v>
          </cell>
          <cell r="E174" t="str">
            <v>Indefinido</v>
          </cell>
          <cell r="F174" t="str">
            <v>L</v>
          </cell>
          <cell r="G174" t="str">
            <v xml:space="preserve">CAMISAS NARANJAS </v>
          </cell>
          <cell r="H174">
            <v>2</v>
          </cell>
          <cell r="I174">
            <v>36</v>
          </cell>
          <cell r="J174" t="str">
            <v xml:space="preserve">JEANS CON REFLECTIVOS </v>
          </cell>
          <cell r="K174">
            <v>2</v>
          </cell>
          <cell r="L174">
            <v>41</v>
          </cell>
          <cell r="M174">
            <v>0</v>
          </cell>
          <cell r="N174">
            <v>0</v>
          </cell>
        </row>
        <row r="175">
          <cell r="A175">
            <v>1113521654</v>
          </cell>
          <cell r="B175" t="str">
            <v>DIAZ OVIEDO LEONARDO ALEXIS</v>
          </cell>
          <cell r="C175" t="str">
            <v>MAYAGUEZ</v>
          </cell>
          <cell r="D175" t="str">
            <v>M</v>
          </cell>
          <cell r="E175" t="str">
            <v>Indefinido</v>
          </cell>
          <cell r="F175" t="str">
            <v>L</v>
          </cell>
          <cell r="G175" t="str">
            <v xml:space="preserve">CAMISAS NARANJAS </v>
          </cell>
          <cell r="H175">
            <v>2</v>
          </cell>
          <cell r="I175">
            <v>32</v>
          </cell>
          <cell r="J175" t="str">
            <v xml:space="preserve">JEANS CON REFLECTIVOS </v>
          </cell>
          <cell r="K175">
            <v>2</v>
          </cell>
          <cell r="L175">
            <v>43</v>
          </cell>
          <cell r="M175">
            <v>0</v>
          </cell>
          <cell r="N175">
            <v>0</v>
          </cell>
        </row>
        <row r="176">
          <cell r="A176">
            <v>1112222284</v>
          </cell>
          <cell r="B176" t="str">
            <v>ESCOBAR BETANCOURT GONZALO ADOLFO</v>
          </cell>
          <cell r="C176" t="str">
            <v>MAYAGUEZ</v>
          </cell>
          <cell r="D176" t="str">
            <v>M</v>
          </cell>
          <cell r="E176" t="str">
            <v>Indefinido</v>
          </cell>
          <cell r="F176" t="str">
            <v>M</v>
          </cell>
          <cell r="G176" t="str">
            <v xml:space="preserve">CAMISAS NARANJAS </v>
          </cell>
          <cell r="H176">
            <v>2</v>
          </cell>
          <cell r="I176">
            <v>38</v>
          </cell>
          <cell r="J176" t="str">
            <v xml:space="preserve">JEANS CON REFLECTIVOS </v>
          </cell>
          <cell r="K176">
            <v>2</v>
          </cell>
          <cell r="L176">
            <v>38</v>
          </cell>
          <cell r="M176">
            <v>0</v>
          </cell>
          <cell r="N176">
            <v>0</v>
          </cell>
        </row>
        <row r="177">
          <cell r="A177">
            <v>1112220752</v>
          </cell>
          <cell r="B177" t="str">
            <v>GAVIRIA RODRIGUEZ ADRIAN MAURICIO</v>
          </cell>
          <cell r="C177" t="str">
            <v>MAYAGUEZ</v>
          </cell>
          <cell r="D177" t="str">
            <v>M</v>
          </cell>
          <cell r="E177" t="str">
            <v>Indefinido</v>
          </cell>
          <cell r="F177" t="str">
            <v>L</v>
          </cell>
          <cell r="G177" t="str">
            <v xml:space="preserve">CAMISAS NARANJAS </v>
          </cell>
          <cell r="H177">
            <v>2</v>
          </cell>
          <cell r="I177">
            <v>38</v>
          </cell>
          <cell r="J177" t="str">
            <v xml:space="preserve">JEANS CON REFLECTIVOS </v>
          </cell>
          <cell r="K177">
            <v>2</v>
          </cell>
          <cell r="L177">
            <v>43</v>
          </cell>
          <cell r="M177">
            <v>0</v>
          </cell>
          <cell r="N177">
            <v>0</v>
          </cell>
        </row>
        <row r="178">
          <cell r="A178">
            <v>6240341</v>
          </cell>
          <cell r="B178" t="str">
            <v>GOMEZ LOPEZ WILSON ALBERTO</v>
          </cell>
          <cell r="C178" t="str">
            <v>MAYAGUEZ</v>
          </cell>
          <cell r="D178" t="str">
            <v>M</v>
          </cell>
          <cell r="E178" t="str">
            <v>Indefinido</v>
          </cell>
          <cell r="F178" t="str">
            <v>S</v>
          </cell>
          <cell r="G178" t="str">
            <v xml:space="preserve">CAMISAS BLANCAS </v>
          </cell>
          <cell r="H178">
            <v>2</v>
          </cell>
          <cell r="I178">
            <v>30</v>
          </cell>
          <cell r="J178" t="str">
            <v>NO APLICA</v>
          </cell>
          <cell r="K178">
            <v>0</v>
          </cell>
          <cell r="L178">
            <v>38</v>
          </cell>
          <cell r="M178">
            <v>0</v>
          </cell>
          <cell r="N178">
            <v>0</v>
          </cell>
        </row>
        <row r="179">
          <cell r="A179">
            <v>1113631697</v>
          </cell>
          <cell r="B179" t="str">
            <v>HURTADO HURTADO JOSE ADOLFO</v>
          </cell>
          <cell r="C179" t="str">
            <v>MAYAGUEZ</v>
          </cell>
          <cell r="D179" t="str">
            <v>M</v>
          </cell>
          <cell r="E179" t="str">
            <v>Indefinido</v>
          </cell>
          <cell r="F179" t="str">
            <v>S</v>
          </cell>
          <cell r="G179" t="str">
            <v xml:space="preserve">CAMISAS NARANJAS </v>
          </cell>
          <cell r="H179">
            <v>2</v>
          </cell>
          <cell r="I179">
            <v>28</v>
          </cell>
          <cell r="J179" t="str">
            <v xml:space="preserve">JEANS CON REFLECTIVOS </v>
          </cell>
          <cell r="K179">
            <v>2</v>
          </cell>
          <cell r="L179">
            <v>38</v>
          </cell>
          <cell r="M179">
            <v>0</v>
          </cell>
          <cell r="N179">
            <v>0</v>
          </cell>
        </row>
        <row r="180">
          <cell r="A180">
            <v>1144183757</v>
          </cell>
          <cell r="B180" t="str">
            <v>ORTIZ RONDON JUAN PABLO</v>
          </cell>
          <cell r="C180" t="str">
            <v>MAYAGUEZ</v>
          </cell>
          <cell r="D180" t="str">
            <v>M</v>
          </cell>
          <cell r="E180" t="str">
            <v>Indefinido</v>
          </cell>
          <cell r="F180" t="str">
            <v>L</v>
          </cell>
          <cell r="G180" t="str">
            <v xml:space="preserve">CAMISAS NARANJAS </v>
          </cell>
          <cell r="H180">
            <v>2</v>
          </cell>
          <cell r="I180">
            <v>40</v>
          </cell>
          <cell r="J180" t="str">
            <v xml:space="preserve">JEANS CON REFLECTIVOS </v>
          </cell>
          <cell r="K180">
            <v>2</v>
          </cell>
          <cell r="L180">
            <v>41</v>
          </cell>
          <cell r="M180">
            <v>0</v>
          </cell>
          <cell r="N180">
            <v>0</v>
          </cell>
        </row>
        <row r="181">
          <cell r="A181">
            <v>16890102</v>
          </cell>
          <cell r="B181" t="str">
            <v>PANDALES RODRIGUEZ HECTOR</v>
          </cell>
          <cell r="C181" t="str">
            <v>MAYAGUEZ</v>
          </cell>
          <cell r="D181" t="str">
            <v>M</v>
          </cell>
          <cell r="E181" t="str">
            <v>Indefinido</v>
          </cell>
          <cell r="F181" t="str">
            <v>L</v>
          </cell>
          <cell r="G181" t="str">
            <v xml:space="preserve">CAMISAS NARANJAS </v>
          </cell>
          <cell r="H181">
            <v>2</v>
          </cell>
          <cell r="I181">
            <v>36</v>
          </cell>
          <cell r="J181" t="str">
            <v xml:space="preserve">JEANS CON REFLECTIVOS </v>
          </cell>
          <cell r="K181">
            <v>2</v>
          </cell>
          <cell r="L181">
            <v>41</v>
          </cell>
          <cell r="M181">
            <v>0</v>
          </cell>
          <cell r="N181">
            <v>0</v>
          </cell>
        </row>
        <row r="182">
          <cell r="A182">
            <v>1113535323</v>
          </cell>
          <cell r="B182" t="str">
            <v xml:space="preserve">MELO VILLOTA ALEXIS IVAN </v>
          </cell>
          <cell r="C182" t="str">
            <v>MAYAGUEZ</v>
          </cell>
          <cell r="D182" t="str">
            <v>M</v>
          </cell>
          <cell r="E182" t="str">
            <v>Temporal</v>
          </cell>
          <cell r="F182" t="str">
            <v>L</v>
          </cell>
          <cell r="G182" t="str">
            <v xml:space="preserve">CAMISAS NARANJAS </v>
          </cell>
          <cell r="H182">
            <v>2</v>
          </cell>
          <cell r="I182">
            <v>34</v>
          </cell>
          <cell r="J182" t="str">
            <v xml:space="preserve">JEANS CON REFLECTIVOS </v>
          </cell>
          <cell r="K182">
            <v>2</v>
          </cell>
          <cell r="L182">
            <v>42</v>
          </cell>
          <cell r="M182">
            <v>0</v>
          </cell>
          <cell r="N182">
            <v>0</v>
          </cell>
        </row>
        <row r="183">
          <cell r="A183">
            <v>94469902</v>
          </cell>
          <cell r="B183" t="str">
            <v>RECALDE ACOSTA WILMAR ALBEIRO</v>
          </cell>
          <cell r="C183" t="str">
            <v>MAYAGUEZ</v>
          </cell>
          <cell r="D183" t="str">
            <v>M</v>
          </cell>
          <cell r="E183" t="str">
            <v>Indefinido</v>
          </cell>
          <cell r="F183" t="str">
            <v>M</v>
          </cell>
          <cell r="G183" t="str">
            <v xml:space="preserve">CAMISAS NARANJAS </v>
          </cell>
          <cell r="H183">
            <v>2</v>
          </cell>
          <cell r="I183">
            <v>32</v>
          </cell>
          <cell r="J183" t="str">
            <v xml:space="preserve">JEANS CON REFLECTIVOS </v>
          </cell>
          <cell r="K183">
            <v>2</v>
          </cell>
          <cell r="L183">
            <v>41</v>
          </cell>
          <cell r="M183">
            <v>0</v>
          </cell>
          <cell r="N183">
            <v>0</v>
          </cell>
        </row>
        <row r="184">
          <cell r="A184">
            <v>6392861</v>
          </cell>
          <cell r="B184" t="str">
            <v>RUIZ MILLAN YONNY RONALD</v>
          </cell>
          <cell r="C184" t="str">
            <v>MAYAGUEZ</v>
          </cell>
          <cell r="D184" t="str">
            <v>M</v>
          </cell>
          <cell r="E184" t="str">
            <v>Indefinido</v>
          </cell>
          <cell r="F184" t="str">
            <v>L</v>
          </cell>
          <cell r="G184" t="str">
            <v xml:space="preserve">CAMISAS NARANJAS </v>
          </cell>
          <cell r="H184">
            <v>2</v>
          </cell>
          <cell r="I184">
            <v>34</v>
          </cell>
          <cell r="J184" t="str">
            <v xml:space="preserve">JEANS CON REFLECTIVOS </v>
          </cell>
          <cell r="K184">
            <v>2</v>
          </cell>
          <cell r="L184">
            <v>41</v>
          </cell>
          <cell r="M184">
            <v>0</v>
          </cell>
          <cell r="N184">
            <v>0</v>
          </cell>
        </row>
        <row r="185">
          <cell r="A185">
            <v>1112222321</v>
          </cell>
          <cell r="B185" t="str">
            <v>VASQUEZ ROSERO YEISON ALEXANDER</v>
          </cell>
          <cell r="C185" t="str">
            <v>MAYAGUEZ</v>
          </cell>
          <cell r="D185" t="str">
            <v>M</v>
          </cell>
          <cell r="E185" t="str">
            <v>Indefinido</v>
          </cell>
          <cell r="F185" t="str">
            <v>S</v>
          </cell>
          <cell r="G185" t="str">
            <v xml:space="preserve">CAMISAS NARANJAS </v>
          </cell>
          <cell r="H185">
            <v>2</v>
          </cell>
          <cell r="I185">
            <v>32</v>
          </cell>
          <cell r="J185" t="str">
            <v xml:space="preserve">JEANS CON REFLECTIVOS </v>
          </cell>
          <cell r="K185">
            <v>2</v>
          </cell>
          <cell r="L185">
            <v>40</v>
          </cell>
          <cell r="M185">
            <v>0</v>
          </cell>
          <cell r="N185">
            <v>0</v>
          </cell>
        </row>
        <row r="186">
          <cell r="A186">
            <v>1113619659</v>
          </cell>
          <cell r="B186" t="str">
            <v>CUARAN INAGAN ALEXANDER RAMIRO</v>
          </cell>
          <cell r="C186" t="str">
            <v>MAYAGUEZ</v>
          </cell>
          <cell r="D186" t="str">
            <v>M</v>
          </cell>
          <cell r="E186" t="str">
            <v>Temporal</v>
          </cell>
          <cell r="F186" t="str">
            <v>M</v>
          </cell>
          <cell r="G186" t="str">
            <v xml:space="preserve">CAMISAS NARANJAS </v>
          </cell>
          <cell r="H186">
            <v>2</v>
          </cell>
          <cell r="I186">
            <v>32</v>
          </cell>
          <cell r="J186" t="str">
            <v xml:space="preserve">JEANS CON REFLECTIVOS </v>
          </cell>
          <cell r="K186">
            <v>2</v>
          </cell>
          <cell r="L186">
            <v>41</v>
          </cell>
          <cell r="M186">
            <v>0</v>
          </cell>
          <cell r="N186">
            <v>0</v>
          </cell>
        </row>
        <row r="187">
          <cell r="A187">
            <v>1113660395</v>
          </cell>
          <cell r="B187" t="str">
            <v>COLORADO ZUÑIGA GUSTAVO ADOLFO</v>
          </cell>
          <cell r="C187" t="str">
            <v>MAYAGUEZ</v>
          </cell>
          <cell r="D187" t="str">
            <v>M</v>
          </cell>
          <cell r="E187" t="str">
            <v>Temporal</v>
          </cell>
          <cell r="F187" t="str">
            <v>XL</v>
          </cell>
          <cell r="G187" t="str">
            <v xml:space="preserve">CAMISAS NARANJAS </v>
          </cell>
          <cell r="H187">
            <v>2</v>
          </cell>
          <cell r="I187">
            <v>36</v>
          </cell>
          <cell r="J187" t="str">
            <v xml:space="preserve">JEANS CON REFLECTIVOS </v>
          </cell>
          <cell r="K187">
            <v>2</v>
          </cell>
          <cell r="L187">
            <v>40</v>
          </cell>
          <cell r="M187">
            <v>0</v>
          </cell>
          <cell r="N187">
            <v>0</v>
          </cell>
        </row>
        <row r="188">
          <cell r="A188">
            <v>6405928</v>
          </cell>
          <cell r="B188" t="str">
            <v>IBARRA CUCUÑAME DIEGO FERNANDO</v>
          </cell>
          <cell r="C188" t="str">
            <v>MAYAGUEZ</v>
          </cell>
          <cell r="D188" t="str">
            <v>M</v>
          </cell>
          <cell r="E188" t="str">
            <v>Temporal</v>
          </cell>
          <cell r="F188" t="str">
            <v>M</v>
          </cell>
          <cell r="G188" t="str">
            <v xml:space="preserve">CAMISAS NARANJAS </v>
          </cell>
          <cell r="H188">
            <v>2</v>
          </cell>
          <cell r="I188">
            <v>32</v>
          </cell>
          <cell r="J188" t="str">
            <v xml:space="preserve">JEANS CON REFLECTIVOS </v>
          </cell>
          <cell r="K188">
            <v>2</v>
          </cell>
          <cell r="L188">
            <v>39</v>
          </cell>
          <cell r="M188">
            <v>0</v>
          </cell>
          <cell r="N188">
            <v>0</v>
          </cell>
        </row>
        <row r="189">
          <cell r="A189">
            <v>1113512178</v>
          </cell>
          <cell r="B189" t="str">
            <v>GONZALEZ ALEJANDRO</v>
          </cell>
          <cell r="C189" t="str">
            <v>MAYAGUEZ</v>
          </cell>
          <cell r="D189" t="str">
            <v>M</v>
          </cell>
          <cell r="E189" t="str">
            <v>Temporal</v>
          </cell>
          <cell r="F189" t="str">
            <v>M</v>
          </cell>
          <cell r="G189" t="str">
            <v xml:space="preserve">CAMISAS NARANJAS </v>
          </cell>
          <cell r="H189">
            <v>2</v>
          </cell>
          <cell r="I189">
            <v>30</v>
          </cell>
          <cell r="J189" t="str">
            <v xml:space="preserve">JEANS CON REFLECTIVOS </v>
          </cell>
          <cell r="K189">
            <v>2</v>
          </cell>
          <cell r="L189">
            <v>38</v>
          </cell>
          <cell r="M189">
            <v>0</v>
          </cell>
          <cell r="N189">
            <v>0</v>
          </cell>
        </row>
        <row r="190">
          <cell r="A190">
            <v>1113539224</v>
          </cell>
          <cell r="B190" t="str">
            <v>ARCE LLANOS JULIAN DAVID </v>
          </cell>
          <cell r="C190" t="str">
            <v>MAYAGUEZ</v>
          </cell>
          <cell r="D190" t="str">
            <v>M</v>
          </cell>
          <cell r="E190" t="str">
            <v>Temporal</v>
          </cell>
          <cell r="F190" t="str">
            <v>L</v>
          </cell>
          <cell r="G190" t="str">
            <v xml:space="preserve">CAMISAS BLANCAS </v>
          </cell>
          <cell r="H190">
            <v>2</v>
          </cell>
          <cell r="I190">
            <v>36</v>
          </cell>
          <cell r="J190" t="str">
            <v>JEANS SIN REFLECTIVOS</v>
          </cell>
          <cell r="K190">
            <v>2</v>
          </cell>
          <cell r="L190">
            <v>39</v>
          </cell>
          <cell r="M190">
            <v>0</v>
          </cell>
          <cell r="N190">
            <v>0</v>
          </cell>
        </row>
        <row r="191">
          <cell r="A191">
            <v>1113516654</v>
          </cell>
          <cell r="B191" t="str">
            <v>BADOS RAYO JOSE MANUEL </v>
          </cell>
          <cell r="C191" t="str">
            <v>MAYAGUEZ</v>
          </cell>
          <cell r="D191" t="str">
            <v>M</v>
          </cell>
          <cell r="E191" t="str">
            <v>Temporal</v>
          </cell>
          <cell r="F191" t="str">
            <v>M</v>
          </cell>
          <cell r="G191" t="str">
            <v xml:space="preserve">CAMISAS NARANJAS </v>
          </cell>
          <cell r="H191">
            <v>2</v>
          </cell>
          <cell r="I191">
            <v>32</v>
          </cell>
          <cell r="J191" t="str">
            <v xml:space="preserve">JEANS CON REFLECTIVOS </v>
          </cell>
          <cell r="K191">
            <v>2</v>
          </cell>
          <cell r="L191">
            <v>38</v>
          </cell>
          <cell r="M191">
            <v>0</v>
          </cell>
          <cell r="N191">
            <v>0</v>
          </cell>
        </row>
        <row r="192">
          <cell r="A192">
            <v>1112222282</v>
          </cell>
          <cell r="B192" t="str">
            <v>NUÑEZ MARTINEZ CRHISTIAN FABRICIO</v>
          </cell>
          <cell r="C192" t="str">
            <v>MAYAGUEZ</v>
          </cell>
          <cell r="D192" t="str">
            <v>M</v>
          </cell>
          <cell r="E192" t="str">
            <v>Temporal</v>
          </cell>
          <cell r="F192" t="str">
            <v>XL</v>
          </cell>
          <cell r="G192" t="str">
            <v xml:space="preserve">CAMISAS NARANJAS </v>
          </cell>
          <cell r="H192">
            <v>2</v>
          </cell>
          <cell r="I192">
            <v>36</v>
          </cell>
          <cell r="J192" t="str">
            <v xml:space="preserve">JEANS CON REFLECTIVOS </v>
          </cell>
          <cell r="K192">
            <v>2</v>
          </cell>
          <cell r="L192">
            <v>43</v>
          </cell>
          <cell r="M192">
            <v>0</v>
          </cell>
          <cell r="N192">
            <v>0</v>
          </cell>
        </row>
        <row r="193">
          <cell r="A193">
            <v>16552539</v>
          </cell>
          <cell r="B193" t="str">
            <v>DIEGO FERNANDO OSORIO LOPEZ</v>
          </cell>
          <cell r="C193" t="str">
            <v>MAYAGUEZ</v>
          </cell>
          <cell r="D193" t="str">
            <v>M</v>
          </cell>
          <cell r="E193" t="str">
            <v>Temporal</v>
          </cell>
          <cell r="F193" t="str">
            <v>XL</v>
          </cell>
          <cell r="G193" t="str">
            <v xml:space="preserve">CAMISAS NARANJAS </v>
          </cell>
          <cell r="H193">
            <v>2</v>
          </cell>
          <cell r="I193">
            <v>32</v>
          </cell>
          <cell r="J193" t="str">
            <v xml:space="preserve">JEANS CON REFLECTIVOS </v>
          </cell>
          <cell r="K193">
            <v>2</v>
          </cell>
          <cell r="L193">
            <v>41</v>
          </cell>
          <cell r="M193">
            <v>0</v>
          </cell>
          <cell r="N193">
            <v>0</v>
          </cell>
        </row>
        <row r="194">
          <cell r="A194">
            <v>1113536818</v>
          </cell>
          <cell r="B194" t="str">
            <v>RAMIREZ CAICEDO JERSON FELIPE</v>
          </cell>
          <cell r="C194" t="str">
            <v>MAYAGUEZ</v>
          </cell>
          <cell r="D194" t="str">
            <v>M</v>
          </cell>
          <cell r="E194" t="str">
            <v>Temporal</v>
          </cell>
          <cell r="F194" t="str">
            <v>S</v>
          </cell>
          <cell r="G194" t="str">
            <v xml:space="preserve">CAMISAS NARANJAS </v>
          </cell>
          <cell r="H194">
            <v>2</v>
          </cell>
          <cell r="I194">
            <v>30</v>
          </cell>
          <cell r="J194" t="str">
            <v xml:space="preserve">JEANS CON REFLECTIVOS </v>
          </cell>
          <cell r="K194">
            <v>2</v>
          </cell>
          <cell r="L194">
            <v>38</v>
          </cell>
          <cell r="M194">
            <v>0</v>
          </cell>
          <cell r="N194">
            <v>0</v>
          </cell>
        </row>
        <row r="195">
          <cell r="A195">
            <v>1114883174</v>
          </cell>
          <cell r="B195" t="str">
            <v>CARDONA WILSON ANDRES</v>
          </cell>
          <cell r="C195" t="str">
            <v>MAYAGUEZ</v>
          </cell>
          <cell r="D195" t="str">
            <v>M</v>
          </cell>
          <cell r="E195" t="str">
            <v>Temporal</v>
          </cell>
          <cell r="F195" t="str">
            <v>XL</v>
          </cell>
          <cell r="G195" t="str">
            <v xml:space="preserve">CAMISAS NARANJAS </v>
          </cell>
          <cell r="H195">
            <v>2</v>
          </cell>
          <cell r="I195">
            <v>36</v>
          </cell>
          <cell r="J195" t="str">
            <v xml:space="preserve">JEANS CON REFLECTIVOS </v>
          </cell>
          <cell r="K195">
            <v>2</v>
          </cell>
          <cell r="L195">
            <v>41</v>
          </cell>
          <cell r="M195">
            <v>0</v>
          </cell>
          <cell r="N195">
            <v>0</v>
          </cell>
        </row>
        <row r="196">
          <cell r="A196">
            <v>1065601898</v>
          </cell>
          <cell r="B196" t="str">
            <v>ANGARITA ROJAS JORGE LUIS</v>
          </cell>
          <cell r="C196" t="str">
            <v>MPSA MEMS-4 02</v>
          </cell>
          <cell r="D196" t="str">
            <v>M</v>
          </cell>
          <cell r="E196" t="str">
            <v>Indefinido</v>
          </cell>
          <cell r="F196" t="str">
            <v>M</v>
          </cell>
          <cell r="G196" t="str">
            <v>CAMISAS ESPECIALES</v>
          </cell>
          <cell r="H196">
            <v>0</v>
          </cell>
          <cell r="I196">
            <v>34</v>
          </cell>
          <cell r="J196" t="str">
            <v>NO APLICA</v>
          </cell>
          <cell r="K196">
            <v>0</v>
          </cell>
          <cell r="L196">
            <v>43</v>
          </cell>
          <cell r="M196">
            <v>0</v>
          </cell>
          <cell r="N196">
            <v>0</v>
          </cell>
        </row>
        <row r="197">
          <cell r="A197">
            <v>91521926</v>
          </cell>
          <cell r="B197" t="str">
            <v>ALVARADO PLATA ERLIM ANIBAL</v>
          </cell>
          <cell r="C197" t="str">
            <v>MPSA SERVICIOS 01</v>
          </cell>
          <cell r="D197" t="str">
            <v>M</v>
          </cell>
          <cell r="E197" t="str">
            <v>Indefinido</v>
          </cell>
          <cell r="F197" t="str">
            <v>L</v>
          </cell>
          <cell r="G197" t="str">
            <v xml:space="preserve">CAMISAS BLANCAS </v>
          </cell>
          <cell r="H197">
            <v>2</v>
          </cell>
          <cell r="I197">
            <v>36</v>
          </cell>
          <cell r="J197" t="str">
            <v>NO APLICA</v>
          </cell>
          <cell r="K197">
            <v>0</v>
          </cell>
          <cell r="L197" t="str">
            <v>NO APLICA</v>
          </cell>
          <cell r="M197">
            <v>0</v>
          </cell>
          <cell r="N197">
            <v>0</v>
          </cell>
        </row>
        <row r="198">
          <cell r="A198">
            <v>1004374364</v>
          </cell>
          <cell r="B198" t="str">
            <v>ESPANA HERRERA LUIS ALEJANDRO</v>
          </cell>
          <cell r="C198" t="str">
            <v>MPSA SERVICIOS 01</v>
          </cell>
          <cell r="D198" t="str">
            <v>M</v>
          </cell>
          <cell r="E198" t="str">
            <v>Indefinido</v>
          </cell>
          <cell r="F198" t="str">
            <v>S</v>
          </cell>
          <cell r="G198" t="str">
            <v xml:space="preserve">CAMISAS NARANJAS </v>
          </cell>
          <cell r="H198">
            <v>2</v>
          </cell>
          <cell r="I198">
            <v>32</v>
          </cell>
          <cell r="J198" t="str">
            <v xml:space="preserve">JEANS CON REFLECTIVOS </v>
          </cell>
          <cell r="K198">
            <v>2</v>
          </cell>
          <cell r="L198">
            <v>40</v>
          </cell>
          <cell r="M198">
            <v>0</v>
          </cell>
          <cell r="N198">
            <v>0</v>
          </cell>
        </row>
        <row r="199">
          <cell r="A199">
            <v>72225413</v>
          </cell>
          <cell r="B199" t="str">
            <v>MARTINEZ LOPEZ JUAN CARLOS</v>
          </cell>
          <cell r="C199" t="str">
            <v>MPSA SERVICIOS 01</v>
          </cell>
          <cell r="D199" t="str">
            <v>M</v>
          </cell>
          <cell r="E199" t="str">
            <v>Indefinido</v>
          </cell>
          <cell r="F199" t="str">
            <v>M</v>
          </cell>
          <cell r="G199" t="str">
            <v xml:space="preserve">CAMISAS BLANCAS </v>
          </cell>
          <cell r="H199">
            <v>2</v>
          </cell>
          <cell r="I199">
            <v>32</v>
          </cell>
          <cell r="J199" t="str">
            <v>JEANS SIN REFLECTIVOS</v>
          </cell>
          <cell r="K199">
            <v>2</v>
          </cell>
          <cell r="L199">
            <v>39</v>
          </cell>
          <cell r="M199">
            <v>0</v>
          </cell>
          <cell r="N199">
            <v>0</v>
          </cell>
        </row>
        <row r="200">
          <cell r="A200">
            <v>1082904318</v>
          </cell>
          <cell r="B200" t="str">
            <v>RIVADENEIRA FERREIRA JHOINER RAFAEL</v>
          </cell>
          <cell r="C200" t="str">
            <v>MPSA SERVICIOS 01</v>
          </cell>
          <cell r="D200" t="str">
            <v>M</v>
          </cell>
          <cell r="E200" t="str">
            <v>Indefinido</v>
          </cell>
          <cell r="F200" t="str">
            <v>L</v>
          </cell>
          <cell r="G200" t="str">
            <v xml:space="preserve">CAMISAS BLANCAS </v>
          </cell>
          <cell r="H200">
            <v>2</v>
          </cell>
          <cell r="I200">
            <v>38</v>
          </cell>
          <cell r="J200" t="str">
            <v xml:space="preserve">JEANS CON REFLECTIVOS </v>
          </cell>
          <cell r="K200">
            <v>2</v>
          </cell>
          <cell r="L200">
            <v>42</v>
          </cell>
          <cell r="M200">
            <v>0</v>
          </cell>
          <cell r="N200">
            <v>0</v>
          </cell>
        </row>
        <row r="201">
          <cell r="A201">
            <v>1140820076</v>
          </cell>
          <cell r="B201" t="str">
            <v>TORRES SALAMANCA EDGAR RICARDO</v>
          </cell>
          <cell r="C201" t="str">
            <v>DRUMMOND</v>
          </cell>
          <cell r="D201" t="str">
            <v>M</v>
          </cell>
          <cell r="E201" t="str">
            <v>Indefinido</v>
          </cell>
          <cell r="F201" t="str">
            <v>M</v>
          </cell>
          <cell r="G201" t="str">
            <v xml:space="preserve">CAMISAS BLANCAS </v>
          </cell>
          <cell r="H201">
            <v>2</v>
          </cell>
          <cell r="I201">
            <v>32</v>
          </cell>
          <cell r="J201" t="str">
            <v xml:space="preserve">JEANS CON REFLECTIVOS </v>
          </cell>
          <cell r="K201">
            <v>2</v>
          </cell>
          <cell r="L201">
            <v>41</v>
          </cell>
          <cell r="M201">
            <v>0</v>
          </cell>
          <cell r="N201">
            <v>0</v>
          </cell>
        </row>
        <row r="202">
          <cell r="A202">
            <v>72260524</v>
          </cell>
          <cell r="B202" t="str">
            <v>MARINO OTERO MAURICIO</v>
          </cell>
          <cell r="C202" t="str">
            <v>MTG GLOBAL DEDUCIBLE</v>
          </cell>
          <cell r="D202" t="str">
            <v>M</v>
          </cell>
          <cell r="E202" t="str">
            <v>Indefinido</v>
          </cell>
          <cell r="F202" t="str">
            <v>M</v>
          </cell>
          <cell r="G202" t="str">
            <v>NO APLICA</v>
          </cell>
          <cell r="H202">
            <v>0</v>
          </cell>
          <cell r="I202">
            <v>30</v>
          </cell>
          <cell r="J202" t="str">
            <v>NO APLICA</v>
          </cell>
          <cell r="K202">
            <v>0</v>
          </cell>
          <cell r="L202" t="str">
            <v>NO APLICA</v>
          </cell>
          <cell r="M202">
            <v>0</v>
          </cell>
          <cell r="N202">
            <v>0</v>
          </cell>
        </row>
        <row r="203">
          <cell r="A203">
            <v>1140863312</v>
          </cell>
          <cell r="B203" t="str">
            <v>CELEDON ROCHA LUIS ALFONSO</v>
          </cell>
          <cell r="C203" t="str">
            <v>MTG KTCOL</v>
          </cell>
          <cell r="D203" t="str">
            <v>M</v>
          </cell>
          <cell r="E203" t="str">
            <v>Indefinido</v>
          </cell>
          <cell r="F203" t="str">
            <v>M</v>
          </cell>
          <cell r="G203" t="str">
            <v xml:space="preserve">CAMISAS BLANCAS </v>
          </cell>
          <cell r="H203">
            <v>2</v>
          </cell>
          <cell r="I203">
            <v>34</v>
          </cell>
          <cell r="J203" t="str">
            <v>JEANS SIN REFLECTIVOS</v>
          </cell>
          <cell r="K203">
            <v>2</v>
          </cell>
          <cell r="L203">
            <v>42</v>
          </cell>
          <cell r="M203">
            <v>0</v>
          </cell>
          <cell r="N203">
            <v>0</v>
          </cell>
        </row>
        <row r="204">
          <cell r="A204">
            <v>1121897993</v>
          </cell>
          <cell r="B204" t="str">
            <v>VASQUEZ ROSSI DANIEL FELIPE</v>
          </cell>
          <cell r="C204" t="str">
            <v>MTG KTCOL</v>
          </cell>
          <cell r="D204" t="str">
            <v>M</v>
          </cell>
          <cell r="E204" t="str">
            <v>Indefinido</v>
          </cell>
          <cell r="F204" t="str">
            <v>M</v>
          </cell>
          <cell r="G204" t="str">
            <v>CAMISAS ESPECIALES</v>
          </cell>
          <cell r="H204">
            <v>0</v>
          </cell>
          <cell r="I204">
            <v>32</v>
          </cell>
          <cell r="J204" t="str">
            <v>NO APLICA</v>
          </cell>
          <cell r="K204">
            <v>0</v>
          </cell>
          <cell r="L204">
            <v>45</v>
          </cell>
          <cell r="M204">
            <v>0</v>
          </cell>
          <cell r="N204">
            <v>0</v>
          </cell>
        </row>
        <row r="205">
          <cell r="A205">
            <v>1010143383</v>
          </cell>
          <cell r="B205" t="str">
            <v>CHAMORRO ECKER LUIS ANGEL</v>
          </cell>
          <cell r="C205" t="str">
            <v>PUERTO DRUMMOND</v>
          </cell>
          <cell r="D205" t="str">
            <v>M</v>
          </cell>
          <cell r="E205" t="str">
            <v>Temporal</v>
          </cell>
          <cell r="F205" t="str">
            <v>M</v>
          </cell>
          <cell r="G205" t="str">
            <v xml:space="preserve">CAMISAS NARANJAS </v>
          </cell>
          <cell r="H205">
            <v>2</v>
          </cell>
          <cell r="I205">
            <v>34</v>
          </cell>
          <cell r="J205" t="str">
            <v xml:space="preserve">JEANS CON REFLECTIVOS </v>
          </cell>
          <cell r="K205">
            <v>2</v>
          </cell>
          <cell r="L205">
            <v>40</v>
          </cell>
          <cell r="M205">
            <v>0</v>
          </cell>
          <cell r="N205">
            <v>0</v>
          </cell>
        </row>
        <row r="206">
          <cell r="A206">
            <v>1082920445</v>
          </cell>
          <cell r="B206" t="str">
            <v>PEREZ ALARCON OSCAR IVAN</v>
          </cell>
          <cell r="C206" t="str">
            <v>PUERTO DRUMMOND</v>
          </cell>
          <cell r="D206" t="str">
            <v>M</v>
          </cell>
          <cell r="E206" t="str">
            <v>Indefinido</v>
          </cell>
          <cell r="F206" t="str">
            <v>S</v>
          </cell>
          <cell r="G206" t="str">
            <v xml:space="preserve">CAMISAS NARANJAS </v>
          </cell>
          <cell r="H206">
            <v>2</v>
          </cell>
          <cell r="I206">
            <v>32</v>
          </cell>
          <cell r="J206" t="str">
            <v xml:space="preserve">JEANS CON REFLECTIVOS </v>
          </cell>
          <cell r="K206">
            <v>2</v>
          </cell>
          <cell r="L206">
            <v>39</v>
          </cell>
          <cell r="M206">
            <v>0</v>
          </cell>
          <cell r="N206">
            <v>0</v>
          </cell>
        </row>
        <row r="207">
          <cell r="A207">
            <v>1080015830</v>
          </cell>
          <cell r="B207" t="str">
            <v>SUAREZ SUAREZ JOSUE DAVID</v>
          </cell>
          <cell r="C207" t="str">
            <v>PUERTO DRUMMOND</v>
          </cell>
          <cell r="D207" t="str">
            <v>M</v>
          </cell>
          <cell r="E207" t="str">
            <v>Indefinido</v>
          </cell>
          <cell r="F207" t="str">
            <v>M</v>
          </cell>
          <cell r="G207" t="str">
            <v xml:space="preserve">CAMISAS NARANJAS </v>
          </cell>
          <cell r="H207">
            <v>2</v>
          </cell>
          <cell r="I207">
            <v>34</v>
          </cell>
          <cell r="J207" t="str">
            <v xml:space="preserve">JEANS CON REFLECTIVOS </v>
          </cell>
          <cell r="K207">
            <v>2</v>
          </cell>
          <cell r="L207">
            <v>40</v>
          </cell>
          <cell r="M207">
            <v>0</v>
          </cell>
          <cell r="N207">
            <v>0</v>
          </cell>
        </row>
        <row r="208">
          <cell r="A208">
            <v>72053455</v>
          </cell>
          <cell r="B208" t="str">
            <v>VARELA VILLALOBOS RAFAEL ANTONIO</v>
          </cell>
          <cell r="C208" t="str">
            <v>PUERTO DRUMMOND</v>
          </cell>
          <cell r="D208" t="str">
            <v>M</v>
          </cell>
          <cell r="E208" t="str">
            <v>Indefinido</v>
          </cell>
          <cell r="F208" t="str">
            <v>M</v>
          </cell>
          <cell r="G208" t="str">
            <v xml:space="preserve">CAMISAS NARANJAS </v>
          </cell>
          <cell r="H208">
            <v>2</v>
          </cell>
          <cell r="I208">
            <v>34</v>
          </cell>
          <cell r="J208" t="str">
            <v xml:space="preserve">JEANS CON REFLECTIVOS </v>
          </cell>
          <cell r="K208">
            <v>2</v>
          </cell>
          <cell r="L208">
            <v>41</v>
          </cell>
          <cell r="M208">
            <v>0</v>
          </cell>
          <cell r="N208">
            <v>0</v>
          </cell>
        </row>
        <row r="209">
          <cell r="A209">
            <v>1045713468</v>
          </cell>
          <cell r="B209" t="str">
            <v>GARCIA PRENTT HARRY LUIS</v>
          </cell>
          <cell r="C209" t="str">
            <v>REPUBLICA DOMINICANA</v>
          </cell>
          <cell r="D209" t="str">
            <v>M</v>
          </cell>
          <cell r="E209" t="str">
            <v>Indefinido</v>
          </cell>
          <cell r="F209" t="str">
            <v>S</v>
          </cell>
          <cell r="G209" t="str">
            <v>CAMISA AZUL/NARANJA</v>
          </cell>
          <cell r="H209">
            <v>2</v>
          </cell>
          <cell r="I209">
            <v>30</v>
          </cell>
          <cell r="J209" t="str">
            <v xml:space="preserve">JEANS CON REFLECTIVOS </v>
          </cell>
          <cell r="K209">
            <v>2</v>
          </cell>
          <cell r="L209">
            <v>39</v>
          </cell>
          <cell r="M209">
            <v>0</v>
          </cell>
          <cell r="N209">
            <v>0</v>
          </cell>
        </row>
        <row r="210">
          <cell r="A210">
            <v>73377709</v>
          </cell>
          <cell r="B210" t="str">
            <v>ESQUIVEL CARO EDER ALFONSO</v>
          </cell>
          <cell r="C210" t="str">
            <v>SERVITECA</v>
          </cell>
          <cell r="D210" t="str">
            <v>M</v>
          </cell>
          <cell r="E210" t="str">
            <v>Indefinido</v>
          </cell>
          <cell r="F210" t="str">
            <v>M</v>
          </cell>
          <cell r="G210" t="str">
            <v xml:space="preserve">CAMISAS NARANJAS </v>
          </cell>
          <cell r="H210">
            <v>2</v>
          </cell>
          <cell r="I210">
            <v>34</v>
          </cell>
          <cell r="J210" t="str">
            <v xml:space="preserve">JEANS CON REFLECTIVOS </v>
          </cell>
          <cell r="K210">
            <v>2</v>
          </cell>
          <cell r="L210">
            <v>40</v>
          </cell>
          <cell r="M210">
            <v>0</v>
          </cell>
          <cell r="N210">
            <v>0</v>
          </cell>
        </row>
        <row r="211">
          <cell r="A211">
            <v>1065806461</v>
          </cell>
          <cell r="B211" t="str">
            <v>ONATE CASTILLA LUISA ALEJANDRA</v>
          </cell>
          <cell r="C211" t="str">
            <v>SURINAM</v>
          </cell>
          <cell r="D211" t="str">
            <v>F</v>
          </cell>
          <cell r="E211" t="str">
            <v>Indefinido</v>
          </cell>
          <cell r="F211" t="str">
            <v>M</v>
          </cell>
          <cell r="G211" t="str">
            <v>CAMISA AZUL/NARANJA</v>
          </cell>
          <cell r="H211">
            <v>2</v>
          </cell>
          <cell r="I211">
            <v>10</v>
          </cell>
          <cell r="J211" t="str">
            <v xml:space="preserve">JEANS CON REFLECTIVOS </v>
          </cell>
          <cell r="K211">
            <v>2</v>
          </cell>
          <cell r="L211">
            <v>38</v>
          </cell>
          <cell r="M211">
            <v>0</v>
          </cell>
          <cell r="N211">
            <v>0</v>
          </cell>
        </row>
        <row r="212">
          <cell r="A212">
            <v>79752570</v>
          </cell>
          <cell r="B212" t="str">
            <v>SERRANO URREGO JHON RICHAR</v>
          </cell>
          <cell r="C212" t="str">
            <v>SURINAM</v>
          </cell>
          <cell r="D212" t="str">
            <v>M</v>
          </cell>
          <cell r="E212" t="str">
            <v>Indefinido</v>
          </cell>
          <cell r="F212" t="str">
            <v>S</v>
          </cell>
          <cell r="G212" t="str">
            <v xml:space="preserve">CAMISAS NARANJAS </v>
          </cell>
          <cell r="H212">
            <v>2</v>
          </cell>
          <cell r="I212">
            <v>30</v>
          </cell>
          <cell r="J212" t="str">
            <v xml:space="preserve">JEANS CON REFLECTIVOS </v>
          </cell>
          <cell r="K212">
            <v>2</v>
          </cell>
          <cell r="L212">
            <v>37</v>
          </cell>
          <cell r="M212">
            <v>0</v>
          </cell>
          <cell r="N212">
            <v>0</v>
          </cell>
        </row>
        <row r="213">
          <cell r="A213">
            <v>1043021906</v>
          </cell>
          <cell r="B213" t="str">
            <v>VIZCAINO MORALES CRISTOFER JOSE</v>
          </cell>
          <cell r="C213" t="str">
            <v>SURINAM</v>
          </cell>
          <cell r="D213" t="str">
            <v>M</v>
          </cell>
          <cell r="E213" t="str">
            <v>Indefinido</v>
          </cell>
          <cell r="F213" t="str">
            <v>L</v>
          </cell>
          <cell r="G213" t="str">
            <v>CAMISA AZUL/NARANJA</v>
          </cell>
          <cell r="H213">
            <v>2</v>
          </cell>
          <cell r="I213">
            <v>34</v>
          </cell>
          <cell r="J213" t="str">
            <v xml:space="preserve">JEANS CON REFLECTIVOS </v>
          </cell>
          <cell r="K213">
            <v>2</v>
          </cell>
          <cell r="L213">
            <v>40</v>
          </cell>
          <cell r="M213">
            <v>0</v>
          </cell>
          <cell r="N213">
            <v>0</v>
          </cell>
        </row>
        <row r="214">
          <cell r="A214">
            <v>1064109944</v>
          </cell>
          <cell r="B214" t="str">
            <v>VARGAS MEDINA EDWIN</v>
          </cell>
          <cell r="C214" t="str">
            <v>UNDER GROUND SERVICES</v>
          </cell>
          <cell r="D214" t="str">
            <v>M</v>
          </cell>
          <cell r="E214" t="str">
            <v>Indefinido</v>
          </cell>
          <cell r="F214" t="str">
            <v>L</v>
          </cell>
          <cell r="G214" t="str">
            <v xml:space="preserve">CAMISAS NARANJAS </v>
          </cell>
          <cell r="H214">
            <v>2</v>
          </cell>
          <cell r="I214">
            <v>36</v>
          </cell>
          <cell r="J214" t="str">
            <v xml:space="preserve">JEANS CON REFLECTIVOS </v>
          </cell>
          <cell r="K214">
            <v>2</v>
          </cell>
          <cell r="L214">
            <v>41</v>
          </cell>
          <cell r="M214">
            <v>0</v>
          </cell>
          <cell r="N214">
            <v>0</v>
          </cell>
        </row>
        <row r="215">
          <cell r="A215">
            <v>1121334652</v>
          </cell>
          <cell r="B215" t="str">
            <v>BAQUERO CAMPO MIGUEL YOBANIS</v>
          </cell>
          <cell r="C215" t="str">
            <v>UNDER GROUND SERVICES</v>
          </cell>
          <cell r="D215" t="str">
            <v>M</v>
          </cell>
          <cell r="E215" t="str">
            <v>Indefinido</v>
          </cell>
          <cell r="F215" t="str">
            <v>L</v>
          </cell>
          <cell r="G215" t="str">
            <v xml:space="preserve">CAMISAS NARANJAS </v>
          </cell>
          <cell r="H215">
            <v>2</v>
          </cell>
          <cell r="I215">
            <v>36</v>
          </cell>
          <cell r="J215" t="str">
            <v xml:space="preserve">JEANS CON REFLECTIVOS </v>
          </cell>
          <cell r="K215">
            <v>2</v>
          </cell>
          <cell r="L215">
            <v>42</v>
          </cell>
          <cell r="M215">
            <v>0</v>
          </cell>
          <cell r="N215">
            <v>0</v>
          </cell>
        </row>
        <row r="216">
          <cell r="A216">
            <v>36574021</v>
          </cell>
          <cell r="B216" t="str">
            <v>MARTINEZ ANGULO MARIA CRISTINA</v>
          </cell>
          <cell r="C216" t="str">
            <v>UNDER GROUND SERVICES</v>
          </cell>
          <cell r="D216" t="str">
            <v>F</v>
          </cell>
          <cell r="E216" t="str">
            <v>Indefinido</v>
          </cell>
          <cell r="F216" t="str">
            <v>M</v>
          </cell>
          <cell r="G216" t="str">
            <v xml:space="preserve">CAMISAS NARANJAS </v>
          </cell>
          <cell r="H216">
            <v>2</v>
          </cell>
          <cell r="I216">
            <v>10</v>
          </cell>
          <cell r="J216" t="str">
            <v>JEANS SIN REFLECTIVOS</v>
          </cell>
          <cell r="K216">
            <v>2</v>
          </cell>
          <cell r="L216">
            <v>37</v>
          </cell>
          <cell r="M216">
            <v>0</v>
          </cell>
          <cell r="N216">
            <v>0</v>
          </cell>
        </row>
        <row r="217">
          <cell r="A217">
            <v>8799715</v>
          </cell>
          <cell r="B217" t="str">
            <v>ARROYO ARAGON ROBINSON JORGE</v>
          </cell>
          <cell r="C217" t="str">
            <v>UNDER GROUND SERVICES</v>
          </cell>
          <cell r="D217" t="str">
            <v>M</v>
          </cell>
          <cell r="E217" t="str">
            <v>Indefinido</v>
          </cell>
          <cell r="F217" t="str">
            <v>M</v>
          </cell>
          <cell r="G217" t="str">
            <v xml:space="preserve">CAMISAS NARANJAS </v>
          </cell>
          <cell r="H217">
            <v>2</v>
          </cell>
          <cell r="I217">
            <v>34</v>
          </cell>
          <cell r="J217" t="str">
            <v xml:space="preserve">JEANS CON REFLECTIVOS </v>
          </cell>
          <cell r="K217">
            <v>2</v>
          </cell>
          <cell r="L217">
            <v>41</v>
          </cell>
          <cell r="M217">
            <v>0</v>
          </cell>
          <cell r="N217" t="str">
            <v>BOTAS DE SEGURIDAD CAÑA ALTA</v>
          </cell>
        </row>
        <row r="218">
          <cell r="A218">
            <v>1064111875</v>
          </cell>
          <cell r="B218" t="str">
            <v>MENDEZ VILLAMIZAR CARLOS ARTURO</v>
          </cell>
          <cell r="C218" t="str">
            <v>UNDER GROUND SERVICES</v>
          </cell>
          <cell r="D218" t="str">
            <v>M</v>
          </cell>
          <cell r="E218" t="str">
            <v>Indefinido</v>
          </cell>
          <cell r="F218" t="str">
            <v>L</v>
          </cell>
          <cell r="G218" t="str">
            <v xml:space="preserve">CAMISAS NARANJAS </v>
          </cell>
          <cell r="H218">
            <v>2</v>
          </cell>
          <cell r="I218">
            <v>36</v>
          </cell>
          <cell r="J218" t="str">
            <v xml:space="preserve">JEANS CON REFLECTIVOS </v>
          </cell>
          <cell r="K218">
            <v>2</v>
          </cell>
          <cell r="L218">
            <v>39</v>
          </cell>
          <cell r="M218">
            <v>0</v>
          </cell>
          <cell r="N218" t="str">
            <v>BOTAS DE SEGURIDAD CAÑA ALTA</v>
          </cell>
        </row>
        <row r="219">
          <cell r="A219">
            <v>12523307</v>
          </cell>
          <cell r="B219" t="str">
            <v>MENDOZA MARTINEZ JULIO MATIAS</v>
          </cell>
          <cell r="C219" t="str">
            <v>UNDER GROUND SERVICES</v>
          </cell>
          <cell r="D219" t="str">
            <v>M</v>
          </cell>
          <cell r="E219" t="str">
            <v>Indefinido</v>
          </cell>
          <cell r="F219" t="str">
            <v>XL</v>
          </cell>
          <cell r="G219" t="str">
            <v xml:space="preserve">CAMISAS NARANJAS </v>
          </cell>
          <cell r="H219">
            <v>2</v>
          </cell>
          <cell r="I219">
            <v>38</v>
          </cell>
          <cell r="J219" t="str">
            <v xml:space="preserve">JEANS CON REFLECTIVOS </v>
          </cell>
          <cell r="K219">
            <v>2</v>
          </cell>
          <cell r="L219">
            <v>43</v>
          </cell>
          <cell r="M219">
            <v>0</v>
          </cell>
          <cell r="N219" t="str">
            <v>BOTAS DE SEGURIDAD CAÑA ALTA</v>
          </cell>
        </row>
        <row r="220">
          <cell r="A220">
            <v>1063280082</v>
          </cell>
          <cell r="B220" t="str">
            <v>MORA LOPEZ ARGEMIRO MANUEL</v>
          </cell>
          <cell r="C220" t="str">
            <v>UNDER GROUND SERVICES</v>
          </cell>
          <cell r="D220" t="str">
            <v>M</v>
          </cell>
          <cell r="E220" t="str">
            <v>Indefinido</v>
          </cell>
          <cell r="F220" t="str">
            <v>M</v>
          </cell>
          <cell r="G220" t="str">
            <v xml:space="preserve">CAMISAS NARANJAS </v>
          </cell>
          <cell r="H220">
            <v>2</v>
          </cell>
          <cell r="I220">
            <v>34</v>
          </cell>
          <cell r="J220" t="str">
            <v xml:space="preserve">JEANS CON REFLECTIVOS </v>
          </cell>
          <cell r="K220">
            <v>2</v>
          </cell>
          <cell r="L220">
            <v>39</v>
          </cell>
          <cell r="M220">
            <v>0</v>
          </cell>
          <cell r="N220" t="str">
            <v>BOTAS DE SEGURIDAD CAÑA ALTA</v>
          </cell>
        </row>
        <row r="221">
          <cell r="A221">
            <v>1064120425</v>
          </cell>
          <cell r="B221" t="str">
            <v>OSPINO TORRES KERVIN RAFAEL</v>
          </cell>
          <cell r="C221" t="str">
            <v>UNDER GROUND SERVICES</v>
          </cell>
          <cell r="D221" t="str">
            <v>M</v>
          </cell>
          <cell r="E221" t="str">
            <v>Indefinido</v>
          </cell>
          <cell r="F221" t="str">
            <v>S</v>
          </cell>
          <cell r="G221" t="str">
            <v xml:space="preserve">CAMISAS NARANJAS </v>
          </cell>
          <cell r="H221">
            <v>2</v>
          </cell>
          <cell r="I221">
            <v>32</v>
          </cell>
          <cell r="J221" t="str">
            <v xml:space="preserve">JEANS CON REFLECTIVOS </v>
          </cell>
          <cell r="K221">
            <v>2</v>
          </cell>
          <cell r="L221">
            <v>40</v>
          </cell>
          <cell r="M221">
            <v>0</v>
          </cell>
          <cell r="N221" t="str">
            <v>BOTAS DE SEGURIDAD CAÑA ALTA</v>
          </cell>
        </row>
        <row r="222">
          <cell r="A222">
            <v>77191463</v>
          </cell>
          <cell r="B222" t="str">
            <v>CESPEDES ORTEGON OMAR HUMBERTO</v>
          </cell>
          <cell r="C222" t="str">
            <v>UNDER GROUND SERVICES</v>
          </cell>
          <cell r="D222" t="str">
            <v>M</v>
          </cell>
          <cell r="E222" t="str">
            <v>Labor Contratada</v>
          </cell>
          <cell r="F222" t="str">
            <v>L</v>
          </cell>
          <cell r="G222" t="str">
            <v xml:space="preserve">CAMISAS NARANJAS </v>
          </cell>
          <cell r="H222">
            <v>2</v>
          </cell>
          <cell r="I222">
            <v>34</v>
          </cell>
          <cell r="J222" t="str">
            <v xml:space="preserve">JEANS CON REFLECTIVOS </v>
          </cell>
          <cell r="K222">
            <v>2</v>
          </cell>
          <cell r="L222">
            <v>40</v>
          </cell>
          <cell r="M222">
            <v>0</v>
          </cell>
          <cell r="N222" t="str">
            <v>BOTAS DE SEGURIDAD CAÑA ALTA</v>
          </cell>
        </row>
        <row r="223">
          <cell r="A223">
            <v>73376944</v>
          </cell>
          <cell r="B223" t="str">
            <v xml:space="preserve">OROZCO NOGUERA ATILIO ALFONSO </v>
          </cell>
          <cell r="C223" t="str">
            <v>UNDER GROUND SERVICES</v>
          </cell>
          <cell r="D223" t="str">
            <v>M</v>
          </cell>
          <cell r="E223" t="str">
            <v>Indefinido</v>
          </cell>
          <cell r="F223" t="str">
            <v>M</v>
          </cell>
          <cell r="G223" t="str">
            <v xml:space="preserve">CAMISAS NARANJAS </v>
          </cell>
          <cell r="H223">
            <v>2</v>
          </cell>
          <cell r="I223">
            <v>34</v>
          </cell>
          <cell r="J223" t="str">
            <v xml:space="preserve">JEANS CON REFLECTIVOS </v>
          </cell>
          <cell r="K223">
            <v>2</v>
          </cell>
          <cell r="L223">
            <v>41</v>
          </cell>
          <cell r="M223">
            <v>0</v>
          </cell>
          <cell r="N223" t="str">
            <v>BOTAS DE SEGURIDAD CAÑA ALTA</v>
          </cell>
        </row>
        <row r="224">
          <cell r="A224">
            <v>1064106963</v>
          </cell>
          <cell r="B224" t="str">
            <v>DAVILA VIDES OILVER</v>
          </cell>
          <cell r="C224" t="str">
            <v>UNDER GROUND SERVICES</v>
          </cell>
          <cell r="D224" t="str">
            <v>M</v>
          </cell>
          <cell r="E224" t="str">
            <v>Temporal</v>
          </cell>
          <cell r="F224" t="str">
            <v>M</v>
          </cell>
          <cell r="G224" t="str">
            <v xml:space="preserve">CAMISAS NARANJAS </v>
          </cell>
          <cell r="H224">
            <v>2</v>
          </cell>
          <cell r="I224">
            <v>34</v>
          </cell>
          <cell r="J224" t="str">
            <v xml:space="preserve">JEANS CON REFLECTIVOS </v>
          </cell>
          <cell r="K224">
            <v>2</v>
          </cell>
          <cell r="L224">
            <v>41</v>
          </cell>
          <cell r="M224">
            <v>0</v>
          </cell>
          <cell r="N224" t="str">
            <v>BOTAS DE SEGURIDAD CAÑA ALTA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anchez, Charly" refreshedDate="45509.504799305556" createdVersion="8" refreshedVersion="8" minRefreshableVersion="3" recordCount="249" xr:uid="{27EB0D12-A7A1-462F-B9A6-D0F45571CC49}">
  <cacheSource type="worksheet">
    <worksheetSource name="Tabla1"/>
  </cacheSource>
  <cacheFields count="6">
    <cacheField name="CC" numFmtId="1">
      <sharedItems containsSemiMixedTypes="0" containsString="0" containsNumber="1" containsInteger="1" minValue="686376" maxValue="1234890079"/>
    </cacheField>
    <cacheField name="NOMBRES Y APELLIDO" numFmtId="0">
      <sharedItems/>
    </cacheField>
    <cacheField name="BUSCARV" numFmtId="0">
      <sharedItems containsBlank="1" containsMixedTypes="1" containsNumber="1" containsInteger="1" minValue="5135224" maxValue="1234890079"/>
    </cacheField>
    <cacheField name="CENTRO DE COSTO" numFmtId="0">
      <sharedItems/>
    </cacheField>
    <cacheField name="GENERO" numFmtId="0">
      <sharedItems containsBlank="1" count="3">
        <s v="M"/>
        <s v="F"/>
        <m u="1"/>
      </sharedItems>
    </cacheField>
    <cacheField name="TALLA CAMISAS " numFmtId="0">
      <sharedItems containsBlank="1" count="8">
        <s v="S"/>
        <s v="M"/>
        <s v="XL"/>
        <s v="L"/>
        <s v="XXL"/>
        <s v="XS"/>
        <s v="XL "/>
        <m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49">
  <r>
    <n v="1143264534"/>
    <s v="ALGARIN TORRES RONALDO"/>
    <n v="1143264534"/>
    <s v="BARRANQUILLA PORT"/>
    <x v="0"/>
    <x v="0"/>
  </r>
  <r>
    <n v="1048281270"/>
    <s v="CERPAS RIVERA DEIBIS"/>
    <n v="1048281270"/>
    <s v="BARRANQUILLA PORT"/>
    <x v="0"/>
    <x v="1"/>
  </r>
  <r>
    <n v="1234092017"/>
    <s v="LIZCANO SALGUEDO DANIEL MOISES"/>
    <n v="1234092017"/>
    <s v="BARRANQUILLA PORT"/>
    <x v="0"/>
    <x v="2"/>
  </r>
  <r>
    <n v="1140903084"/>
    <s v="MESA PARRA WILLIAM GUSTAVO"/>
    <n v="1140903084"/>
    <s v="BARRANQUILLA PORT"/>
    <x v="0"/>
    <x v="2"/>
  </r>
  <r>
    <n v="1004279958"/>
    <s v="TORRES MEDINA EMERSON RAFAEL"/>
    <n v="1004279958"/>
    <s v="BARRANQUILLA PORT"/>
    <x v="0"/>
    <x v="3"/>
  </r>
  <r>
    <n v="7602443"/>
    <s v="VANEGAS ROMERO ERWING RAFAEL"/>
    <n v="7602443"/>
    <s v="BARRANQUILLA PORT"/>
    <x v="0"/>
    <x v="2"/>
  </r>
  <r>
    <n v="72053887"/>
    <s v="DE LA CRUZ BELENO LUIS EDUARDO"/>
    <n v="72053887"/>
    <s v="BARRANQUILLA PORT"/>
    <x v="0"/>
    <x v="1"/>
  </r>
  <r>
    <n v="1120740006"/>
    <s v="AMAYA ARANGO JOSE ANTONIO"/>
    <n v="1120740006"/>
    <s v="CALENTURITAS"/>
    <x v="0"/>
    <x v="1"/>
  </r>
  <r>
    <n v="12693378"/>
    <s v="EDGARDO JAVIER BARRETO JIMENEZ "/>
    <n v="12693378"/>
    <s v="CALENTURITAS"/>
    <x v="0"/>
    <x v="1"/>
  </r>
  <r>
    <n v="52719820"/>
    <s v="MARTINEZ GIL MARIA CRISTINA"/>
    <n v="52719820"/>
    <s v="CALENTURITAS"/>
    <x v="1"/>
    <x v="0"/>
  </r>
  <r>
    <n v="77178367"/>
    <s v="RINCON QUINTERO ABEL"/>
    <n v="77178367"/>
    <s v="CALENTURITAS"/>
    <x v="0"/>
    <x v="1"/>
  </r>
  <r>
    <n v="84095827"/>
    <s v="SOSA MEDINA BREINER FREISER"/>
    <n v="84095827"/>
    <s v="CALENTURITAS"/>
    <x v="0"/>
    <x v="2"/>
  </r>
  <r>
    <n v="84095707"/>
    <s v="SUAREZ LEVETTE SORMELIS XAVIER"/>
    <n v="84095707"/>
    <s v="CALENTURITAS"/>
    <x v="0"/>
    <x v="1"/>
  </r>
  <r>
    <n v="1064109219"/>
    <s v="URSOLA ORTEGA ANDRES FELIPE"/>
    <n v="1064109219"/>
    <s v="CALENTURITAS"/>
    <x v="0"/>
    <x v="1"/>
  </r>
  <r>
    <n v="72225413"/>
    <s v="MARTINEZ LOPEZ JUAN CARLOS"/>
    <n v="72225413"/>
    <s v="CALENTURITAS"/>
    <x v="0"/>
    <x v="1"/>
  </r>
  <r>
    <n v="1122396913"/>
    <s v="AROCHA MENDOZA JAVIER ENRIQUE"/>
    <n v="1122396913"/>
    <s v="CARBONES DEL CERREJON"/>
    <x v="0"/>
    <x v="1"/>
  </r>
  <r>
    <n v="84076716"/>
    <s v="AGUDELO SANGREGORIO JAVIER"/>
    <n v="84076716"/>
    <s v="CARBONES DEL CERREJON"/>
    <x v="0"/>
    <x v="1"/>
  </r>
  <r>
    <n v="72343449"/>
    <s v="CAMACHO GALVIS DANIEL EDUARDO"/>
    <n v="72343449"/>
    <s v="CARBONES DEL CERREJON"/>
    <x v="0"/>
    <x v="1"/>
  </r>
  <r>
    <n v="1061046130"/>
    <s v="HERRERA SANDRA VIVIANA"/>
    <n v="1061046130"/>
    <s v="CARBONES DEL CERREJON"/>
    <x v="1"/>
    <x v="0"/>
  </r>
  <r>
    <n v="1234096159"/>
    <s v="BARRIOS D VERA VALENTINA"/>
    <n v="1234096159"/>
    <s v="CARBONES DEL CERREJON"/>
    <x v="1"/>
    <x v="1"/>
  </r>
  <r>
    <n v="1001779271"/>
    <s v="PEREZ OLIVAREZ ALDAIR MANUEL"/>
    <n v="1001779271"/>
    <s v="CARBONES DEL CERREJON"/>
    <x v="0"/>
    <x v="0"/>
  </r>
  <r>
    <n v="1010232266"/>
    <s v="ACOSTA MORALES JUAN CARLOS"/>
    <n v="1010232266"/>
    <s v="CARBONES DEL CERREJON"/>
    <x v="0"/>
    <x v="1"/>
  </r>
  <r>
    <n v="1065897739"/>
    <s v="NOVOA BALLESTERO LUIS YORDANY"/>
    <n v="1065897739"/>
    <s v="CERROMATOSO"/>
    <x v="0"/>
    <x v="1"/>
  </r>
  <r>
    <n v="1063293608"/>
    <s v="CASTILLA CASIANI ANDRES FELIPE"/>
    <n v="1063293608"/>
    <s v="CERROMATOSO"/>
    <x v="0"/>
    <x v="0"/>
  </r>
  <r>
    <n v="1002207961"/>
    <s v="CONSUEGRA TORRENEGRA LUIS F"/>
    <n v="1002207961"/>
    <s v="COMERCIAL ANTIOQUIA (C)"/>
    <x v="0"/>
    <x v="3"/>
  </r>
  <r>
    <n v="1048206369"/>
    <s v="MOLINA TILANO OSCAR DANIEL"/>
    <n v="1048206369"/>
    <s v="COMERCIAL ANTIOQUIA (C)"/>
    <x v="0"/>
    <x v="1"/>
  </r>
  <r>
    <n v="73376944"/>
    <s v="OROZCO NOGUERA ATILIO ALFONSO "/>
    <n v="73376944"/>
    <s v="COMERCIAL ANTIOQUIA (C)"/>
    <x v="0"/>
    <x v="1"/>
  </r>
  <r>
    <n v="1067722468"/>
    <s v="STEVENSON ZULETA IVAN FELIPE"/>
    <n v="1067722468"/>
    <s v="COMERCIAL ANTIOQUIA (C)"/>
    <x v="0"/>
    <x v="3"/>
  </r>
  <r>
    <n v="43663592"/>
    <s v="MUNOZ MONTOYA DORALBA"/>
    <n v="43663592"/>
    <s v="COMERCIAL ANTIOQUIA (C)"/>
    <x v="1"/>
    <x v="1"/>
  </r>
  <r>
    <n v="1020481279"/>
    <s v="ZAPATA VALLE DIEGO"/>
    <n v="1020481279"/>
    <s v="COMERCIAL ANTIOQUIA (C)"/>
    <x v="0"/>
    <x v="1"/>
  </r>
  <r>
    <n v="1079936495"/>
    <s v="GAMARRA BRIEVA FERNANDO JOSE"/>
    <n v="1079936495"/>
    <s v="COMERCIAL ANTIOQUIA (S)"/>
    <x v="0"/>
    <x v="0"/>
  </r>
  <r>
    <n v="1064106963"/>
    <s v="DAVILA VIDES OILVER"/>
    <n v="1064106963"/>
    <s v="COMERCIAL ANTIOQUIA (S)"/>
    <x v="0"/>
    <x v="1"/>
  </r>
  <r>
    <n v="80743874"/>
    <s v="GRAZON RUIZ SAUL EFRAIN"/>
    <n v="80743874"/>
    <s v="COMERCIAL BOGOTA"/>
    <x v="0"/>
    <x v="0"/>
  </r>
  <r>
    <n v="93479019"/>
    <s v="NARVAEZ TRILLERAS LUIS CARLOS"/>
    <n v="93479019"/>
    <s v="COMERCIAL BOGOTA"/>
    <x v="0"/>
    <x v="2"/>
  </r>
  <r>
    <n v="9694234"/>
    <s v="CAVIEDES TORRES SERGIO ANDRES"/>
    <n v="9694234"/>
    <s v="COMERCIAL CORPORATIVO"/>
    <x v="0"/>
    <x v="3"/>
  </r>
  <r>
    <n v="1129508534"/>
    <s v="MORENO MUNOZ JHOELYS PATRICIA"/>
    <n v="1129508534"/>
    <s v="COMERCIAL CORPORATIVO"/>
    <x v="1"/>
    <x v="1"/>
  </r>
  <r>
    <n v="1140842286"/>
    <s v="VARGAS MANOTAS JISELA MILAGROS"/>
    <n v="1140842286"/>
    <s v="COMERCIAL CORPORATIVO"/>
    <x v="1"/>
    <x v="3"/>
  </r>
  <r>
    <n v="73570411"/>
    <s v="ARIAS BECHARA HERNAN JOSE"/>
    <n v="73570411"/>
    <s v="COMERCIAL CORPORATIVO"/>
    <x v="0"/>
    <x v="3"/>
  </r>
  <r>
    <n v="1140905176"/>
    <s v="MURILLO LOPEZ KEVIN EDUARDO"/>
    <n v="1140905176"/>
    <s v="COMERCIAL CORPORATIVO"/>
    <x v="0"/>
    <x v="3"/>
  </r>
  <r>
    <n v="1064115056"/>
    <s v="JAIMEZ QUINTERO DARWIN ALBERTO"/>
    <n v="1064115056"/>
    <s v="COMERCIAL COSTA (C)"/>
    <x v="0"/>
    <x v="1"/>
  </r>
  <r>
    <n v="1214746153"/>
    <s v="TABORDA ZAPATA JOHNER"/>
    <n v="1214746153"/>
    <s v="COMERCIAL COSTA (C)"/>
    <x v="0"/>
    <x v="3"/>
  </r>
  <r>
    <n v="79655840"/>
    <s v="GUEVARA AMEZQUITA FELIX ALFONSO"/>
    <n v="79655840"/>
    <s v="COMERCIAL COSTA (C)"/>
    <x v="0"/>
    <x v="3"/>
  </r>
  <r>
    <n v="1062805367"/>
    <s v="MORA DAZA NEILSO"/>
    <n v="1062805367"/>
    <s v="COMERCIAL COSTA (S)"/>
    <x v="0"/>
    <x v="1"/>
  </r>
  <r>
    <n v="15171827"/>
    <s v="OLIVEROS JULIO KELYN AUGUSTO"/>
    <n v="15171827"/>
    <s v="COMERCIAL COSTA (S)"/>
    <x v="0"/>
    <x v="1"/>
  </r>
  <r>
    <n v="84031777"/>
    <s v="PUSHAINA BLAS ANDRES"/>
    <n v="84031777"/>
    <s v="COMERCIAL COSTA (S)"/>
    <x v="0"/>
    <x v="1"/>
  </r>
  <r>
    <n v="1065637640"/>
    <s v="ROJANO CUADRADO RAFAEL ANDRES"/>
    <n v="1065637640"/>
    <s v="COMERCIAL COSTA (S)"/>
    <x v="0"/>
    <x v="1"/>
  </r>
  <r>
    <n v="1028015642"/>
    <s v="AVILA FUENTES LUIS ALBERTO "/>
    <n v="1028015642"/>
    <s v="COMERCIAL COSTA (S)"/>
    <x v="0"/>
    <x v="0"/>
  </r>
  <r>
    <n v="1045708613"/>
    <s v="BRAVO  BOLEMO BRYAN ANDRES "/>
    <n v="1045708613"/>
    <s v="COMERCIAL COSTA (S)"/>
    <x v="0"/>
    <x v="3"/>
  </r>
  <r>
    <n v="1085170618"/>
    <s v="TOLOZA VILLALOBOS RICARDO JOSE "/>
    <n v="1085170618"/>
    <s v="COMERCIAL COSTA (S)"/>
    <x v="0"/>
    <x v="1"/>
  </r>
  <r>
    <n v="73377036"/>
    <s v="TABOADA BETANCOURT JOSE JAIRO "/>
    <n v="73377036"/>
    <s v="COMERCIAL COSTA (S)"/>
    <x v="0"/>
    <x v="1"/>
  </r>
  <r>
    <n v="1064796116"/>
    <s v="BAÑOS OCHOA KENNER EDUARDO"/>
    <n v="1064796116"/>
    <s v="COMERCIAL COSTA (S)"/>
    <x v="0"/>
    <x v="1"/>
  </r>
  <r>
    <n v="1143155919"/>
    <s v="LIZCANO SALGUEDO ELIAS DAVID"/>
    <n v="1143155919"/>
    <s v="COMERCIAL COSTA (S)"/>
    <x v="0"/>
    <x v="0"/>
  </r>
  <r>
    <n v="16274191"/>
    <s v="VERA VILLEGAS CARLOS FERNANDO"/>
    <n v="16274191"/>
    <s v="COMERCIAL VALLE"/>
    <x v="0"/>
    <x v="2"/>
  </r>
  <r>
    <n v="1113655080"/>
    <s v="ESTUPIÑAN PALACIOS ANDRES FELIPE"/>
    <n v="1113655080"/>
    <s v="COMERCIAL VALLE"/>
    <x v="0"/>
    <x v="1"/>
  </r>
  <r>
    <n v="1082241607"/>
    <s v="SALCEDO CABRERA SERGIO LUIS"/>
    <n v="1082241607"/>
    <s v="DRUMMOND"/>
    <x v="0"/>
    <x v="1"/>
  </r>
  <r>
    <n v="1119838815"/>
    <s v="ACOSTA MAESTRE JAVIER ANDRES"/>
    <n v="1119838815"/>
    <s v="DRUMMOND"/>
    <x v="0"/>
    <x v="2"/>
  </r>
  <r>
    <n v="80849983"/>
    <s v="ALVAREZ ANAYA LUIS FERNANDO"/>
    <n v="80849983"/>
    <s v="DRUMMOND"/>
    <x v="0"/>
    <x v="1"/>
  </r>
  <r>
    <n v="1118807428"/>
    <s v="AREVALO PALMEZANO FREDDY JAVIER"/>
    <n v="1118807428"/>
    <s v="DRUMMOND"/>
    <x v="0"/>
    <x v="3"/>
  </r>
  <r>
    <n v="5164520"/>
    <s v="AROCHA CUJIA RICHARD FIDEL"/>
    <n v="5164520"/>
    <s v="DRUMMOND"/>
    <x v="0"/>
    <x v="4"/>
  </r>
  <r>
    <n v="1064797134"/>
    <s v="ARRIETA DE LA CRUZ FABIAN ALBERTO"/>
    <n v="1064797134"/>
    <s v="DRUMMOND"/>
    <x v="0"/>
    <x v="0"/>
  </r>
  <r>
    <n v="1065607059"/>
    <s v="AVENDAÑO MOVILLA CARLOS ALBERTO"/>
    <n v="1065607059"/>
    <s v="DRUMMOND"/>
    <x v="0"/>
    <x v="0"/>
  </r>
  <r>
    <n v="88211486"/>
    <s v="BECERRA PEREZ NELSON AMADO"/>
    <n v="88211486"/>
    <s v="DRUMMOND"/>
    <x v="0"/>
    <x v="0"/>
  </r>
  <r>
    <n v="1065608204"/>
    <s v="BELTRAN VEGA MARCO ANTONIO"/>
    <n v="1065608204"/>
    <s v="DRUMMOND"/>
    <x v="0"/>
    <x v="1"/>
  </r>
  <r>
    <n v="1065584800"/>
    <s v="BETIN GAMEZ EDIER ENRIQUE"/>
    <n v="1065584800"/>
    <s v="DRUMMOND"/>
    <x v="0"/>
    <x v="0"/>
  </r>
  <r>
    <n v="7604762"/>
    <s v="BROCHERO GARRIDO GABRIEL ANTONIO"/>
    <n v="7604762"/>
    <s v="DRUMMOND"/>
    <x v="0"/>
    <x v="1"/>
  </r>
  <r>
    <n v="1065811707"/>
    <s v="CANTILLO BALLESTEROS RAFAEL RICARDO"/>
    <n v="1065811707"/>
    <s v="DRUMMOND"/>
    <x v="0"/>
    <x v="0"/>
  </r>
  <r>
    <n v="1065565202"/>
    <s v="CARDOZO CORTINA JUAN GABRIEL"/>
    <n v="1065565202"/>
    <s v="DRUMMOND"/>
    <x v="0"/>
    <x v="1"/>
  </r>
  <r>
    <n v="77163270"/>
    <s v="CARO MANJARREZ JANIER ALCIDES"/>
    <n v="77163270"/>
    <s v="DRUMMOND"/>
    <x v="0"/>
    <x v="2"/>
  </r>
  <r>
    <n v="1064118593"/>
    <s v="CASTILLO DE ANGEL ANDRES URIEL"/>
    <n v="1064118593"/>
    <s v="DRUMMOND"/>
    <x v="0"/>
    <x v="1"/>
  </r>
  <r>
    <n v="1065571674"/>
    <s v="CASTRILLO MARTINEZ ROBERTO CARLOS"/>
    <n v="1065571674"/>
    <s v="DRUMMOND"/>
    <x v="0"/>
    <x v="3"/>
  </r>
  <r>
    <n v="73549174"/>
    <s v="CONTRERAS AGUILAR LUIS MIGUEL"/>
    <n v="73549174"/>
    <s v="DRUMMOND"/>
    <x v="0"/>
    <x v="3"/>
  </r>
  <r>
    <n v="12523280"/>
    <s v="CORONEL QUINTERO JAVIER"/>
    <n v="12523280"/>
    <s v="DRUMMOND"/>
    <x v="0"/>
    <x v="1"/>
  </r>
  <r>
    <n v="1064112298"/>
    <s v="CUBILLOS ARDILA JHON EDINSON"/>
    <n v="1064112298"/>
    <s v="DRUMMOND"/>
    <x v="0"/>
    <x v="0"/>
  </r>
  <r>
    <n v="19600860"/>
    <s v="CUELLO ANGULO JOHANS"/>
    <n v="19600860"/>
    <s v="DRUMMOND"/>
    <x v="0"/>
    <x v="1"/>
  </r>
  <r>
    <n v="15186483"/>
    <s v="CUELLO MAESTRE YOHAN DAVID"/>
    <n v="15186483"/>
    <s v="DRUMMOND"/>
    <x v="0"/>
    <x v="3"/>
  </r>
  <r>
    <n v="84038725"/>
    <s v="CUJIA GUERRA YIMIS ALFONSO"/>
    <n v="84038725"/>
    <s v="DRUMMOND"/>
    <x v="0"/>
    <x v="3"/>
  </r>
  <r>
    <n v="1064110851"/>
    <s v="DAZA REYES FERNANDO MIGUEL JOSE"/>
    <n v="1064110851"/>
    <s v="DRUMMOND"/>
    <x v="0"/>
    <x v="1"/>
  </r>
  <r>
    <n v="17973946"/>
    <s v="DIAZ ACOSTA EDILBERTO"/>
    <n v="17973946"/>
    <s v="DRUMMOND"/>
    <x v="0"/>
    <x v="3"/>
  </r>
  <r>
    <n v="17976420"/>
    <s v="DIAZ GUERRA EVER ENRIQUE"/>
    <n v="17976420"/>
    <s v="DRUMMOND"/>
    <x v="0"/>
    <x v="2"/>
  </r>
  <r>
    <n v="1065614635"/>
    <s v="ESCOBAR LOPEZ CARLOS JULIO"/>
    <n v="1065614635"/>
    <s v="DRUMMOND"/>
    <x v="0"/>
    <x v="0"/>
  </r>
  <r>
    <n v="1065613418"/>
    <s v="FERNANDEZ FONTALVO DIDIER FABIAN"/>
    <n v="1065613418"/>
    <s v="DRUMMOND"/>
    <x v="0"/>
    <x v="2"/>
  </r>
  <r>
    <n v="84038453"/>
    <s v="FRAGOZO DIAZ JOSE GREGORIO"/>
    <n v="84038453"/>
    <s v="DRUMMOND"/>
    <x v="0"/>
    <x v="3"/>
  </r>
  <r>
    <n v="1064114760"/>
    <s v="FUENTES MENDEZ DEIVER ALFONSO"/>
    <n v="1064114760"/>
    <s v="DRUMMOND"/>
    <x v="0"/>
    <x v="1"/>
  </r>
  <r>
    <n v="12603073"/>
    <s v="GARCIA CASTENEDA LEOPOLDO"/>
    <n v="12603073"/>
    <s v="DRUMMOND"/>
    <x v="0"/>
    <x v="1"/>
  </r>
  <r>
    <n v="1065986941"/>
    <s v="GARCIA GOMEZ BLADIMIR"/>
    <n v="1065986941"/>
    <s v="DRUMMOND"/>
    <x v="0"/>
    <x v="1"/>
  </r>
  <r>
    <n v="12522871"/>
    <s v="GARCIA MOLINA WILMER"/>
    <n v="12522871"/>
    <s v="DRUMMOND"/>
    <x v="0"/>
    <x v="3"/>
  </r>
  <r>
    <n v="84038935"/>
    <s v="GUERRA PLATA JAIME ENRIQUE"/>
    <n v="84038935"/>
    <s v="DRUMMOND"/>
    <x v="0"/>
    <x v="3"/>
  </r>
  <r>
    <n v="5135224"/>
    <s v="GUERRERO CASTILLA LUIS DAVID"/>
    <n v="5135224"/>
    <s v="DRUMMOND"/>
    <x v="0"/>
    <x v="1"/>
  </r>
  <r>
    <n v="1143470054"/>
    <s v="GUTIERREZ TROCHA MOISES DAVID"/>
    <n v="1143470054"/>
    <s v="DRUMMOND"/>
    <x v="0"/>
    <x v="1"/>
  </r>
  <r>
    <n v="1065824827"/>
    <s v="HERRERA FERNANDEZ OMAR DAVID"/>
    <n v="1065824827"/>
    <s v="DRUMMOND"/>
    <x v="0"/>
    <x v="3"/>
  </r>
  <r>
    <n v="85458242"/>
    <s v="JARAMILLO CASTANO FERNAN DE JESUS"/>
    <n v="85458242"/>
    <s v="DRUMMOND"/>
    <x v="0"/>
    <x v="3"/>
  </r>
  <r>
    <n v="77153948"/>
    <s v="JIMENEZ BOLANOS EDILBERTO RAFAEL"/>
    <n v="77153948"/>
    <s v="DRUMMOND"/>
    <x v="0"/>
    <x v="3"/>
  </r>
  <r>
    <n v="1018511082"/>
    <s v="MATUTE BALLESTAS JUAN CAMILO"/>
    <n v="1018511082"/>
    <s v="DRUMMOND"/>
    <x v="0"/>
    <x v="3"/>
  </r>
  <r>
    <n v="1064800649"/>
    <s v="LOPEZ GARCIA DANIEL ALBERTO"/>
    <n v="1064800649"/>
    <s v="DRUMMOND"/>
    <x v="0"/>
    <x v="1"/>
  </r>
  <r>
    <n v="1064793574"/>
    <s v="LOPEZ GUTIERREZ JOSE NOLBERTO"/>
    <n v="1064793574"/>
    <s v="DRUMMOND"/>
    <x v="0"/>
    <x v="0"/>
  </r>
  <r>
    <n v="1065654663"/>
    <s v="LOZANO DE ANGEL ALFONSO DAVID"/>
    <n v="1065654663"/>
    <s v="DRUMMOND"/>
    <x v="0"/>
    <x v="1"/>
  </r>
  <r>
    <n v="1119836593"/>
    <s v="MAESTRE ARIAS JAIFER RAFAEL"/>
    <n v="1119836593"/>
    <s v="DRUMMOND"/>
    <x v="0"/>
    <x v="2"/>
  </r>
  <r>
    <n v="1042431835"/>
    <s v="MARIN CHAMORRO HENRY ARCESIO"/>
    <n v="1042431835"/>
    <s v="DRUMMOND"/>
    <x v="0"/>
    <x v="0"/>
  </r>
  <r>
    <n v="84103870"/>
    <s v="MARTINEZ BERMUDEZ LUIS GERARDO"/>
    <n v="84103870"/>
    <s v="DRUMMOND"/>
    <x v="0"/>
    <x v="0"/>
  </r>
  <r>
    <n v="1065998882"/>
    <s v="MARTINEZ MADRID JOSE ANGEL"/>
    <n v="1065998882"/>
    <s v="DRUMMOND"/>
    <x v="0"/>
    <x v="1"/>
  </r>
  <r>
    <n v="1064115089"/>
    <s v="MARTINEZ MENDOZA SERGIO ANDRES"/>
    <n v="1064115089"/>
    <s v="DRUMMOND"/>
    <x v="0"/>
    <x v="1"/>
  </r>
  <r>
    <n v="1064793358"/>
    <s v="MARTINEZ NOBLES JAIR YOVANIS"/>
    <n v="1064793358"/>
    <s v="DRUMMOND"/>
    <x v="0"/>
    <x v="1"/>
  </r>
  <r>
    <n v="1120743310"/>
    <s v="MARTINEZ PEREZ JORGE USBERTO"/>
    <n v="1120743310"/>
    <s v="DRUMMOND"/>
    <x v="0"/>
    <x v="1"/>
  </r>
  <r>
    <n v="15171212"/>
    <s v="BEJARANO NARVAEZ CARLOS MARIO"/>
    <n v="15171212"/>
    <s v="DRUMMOND"/>
    <x v="0"/>
    <x v="3"/>
  </r>
  <r>
    <n v="77000229"/>
    <s v="MELENDEZ FLOREZ NILSON"/>
    <n v="77000229"/>
    <s v="DRUMMOND"/>
    <x v="0"/>
    <x v="1"/>
  </r>
  <r>
    <n v="1064113084"/>
    <s v="MENDEZ VILLAMIZAR JORGE LUIS"/>
    <e v="#N/A"/>
    <s v="DRUMMOND"/>
    <x v="0"/>
    <x v="3"/>
  </r>
  <r>
    <n v="1120742355"/>
    <s v="MENDOZA RODRIGUEZ DEILMAR JOSE"/>
    <n v="1120742355"/>
    <s v="DRUMMOND"/>
    <x v="0"/>
    <x v="0"/>
  </r>
  <r>
    <n v="1065576754"/>
    <s v="MENDOZA SALAZAR JEISON FABIAN"/>
    <n v="1065576754"/>
    <s v="DRUMMOND"/>
    <x v="0"/>
    <x v="3"/>
  </r>
  <r>
    <n v="1064800654"/>
    <s v="MENESES SIERRA JOSE CARLOS"/>
    <n v="1064800654"/>
    <s v="DRUMMOND"/>
    <x v="0"/>
    <x v="1"/>
  </r>
  <r>
    <n v="1128104764"/>
    <s v="MEZA MERCADO LUIS FERNANDO"/>
    <n v="1128104764"/>
    <s v="DRUMMOND"/>
    <x v="0"/>
    <x v="0"/>
  </r>
  <r>
    <n v="1064796922"/>
    <s v="MEZA MORELO ANDRES"/>
    <n v="1064796922"/>
    <s v="DRUMMOND"/>
    <x v="0"/>
    <x v="1"/>
  </r>
  <r>
    <n v="7632639"/>
    <s v="MEZA ROMERO JAIME ALBERTO"/>
    <n v="7632639"/>
    <s v="DRUMMOND"/>
    <x v="0"/>
    <x v="1"/>
  </r>
  <r>
    <n v="1065985225"/>
    <s v="MORALES QUIROZ VICTOR JULIO"/>
    <n v="1065985225"/>
    <s v="DRUMMOND"/>
    <x v="0"/>
    <x v="1"/>
  </r>
  <r>
    <n v="1067809980"/>
    <s v="MORON CALDERON LUIS ALBERTO"/>
    <n v="1067809980"/>
    <s v="DRUMMOND"/>
    <x v="0"/>
    <x v="1"/>
  </r>
  <r>
    <n v="85446055"/>
    <s v="MUGNO SIERRA JULIO ENRIQUE"/>
    <n v="85446055"/>
    <s v="DRUMMOND"/>
    <x v="0"/>
    <x v="3"/>
  </r>
  <r>
    <n v="84454934"/>
    <s v="NARVAEZ HINCAPIE JORGE ANIBAL"/>
    <n v="84454934"/>
    <s v="DRUMMOND"/>
    <x v="0"/>
    <x v="2"/>
  </r>
  <r>
    <n v="1003173858"/>
    <s v="NAVARRO MOJICA JOSE LEONARDO"/>
    <n v="1003173858"/>
    <s v="DRUMMOND"/>
    <x v="0"/>
    <x v="0"/>
  </r>
  <r>
    <n v="84090281"/>
    <s v="PEREZ GARAY EDINSON ENRIQUE"/>
    <n v="84090281"/>
    <s v="DRUMMOND"/>
    <x v="0"/>
    <x v="1"/>
  </r>
  <r>
    <n v="10898718"/>
    <s v="PEREZ MENDOZA RAMON"/>
    <n v="10898718"/>
    <s v="DRUMMOND"/>
    <x v="0"/>
    <x v="2"/>
  </r>
  <r>
    <n v="1064112207"/>
    <s v="PEREZ TAPIA ESNEIDER"/>
    <n v="1064112207"/>
    <s v="DRUMMOND"/>
    <x v="0"/>
    <x v="0"/>
  </r>
  <r>
    <n v="88284830"/>
    <s v="PEREZ TORRADO ALEXANDER"/>
    <n v="88284830"/>
    <s v="DRUMMOND"/>
    <x v="0"/>
    <x v="1"/>
  </r>
  <r>
    <n v="1067720805"/>
    <s v="POLO MUNOZ CARLOS ALBEIRO"/>
    <n v="1067720805"/>
    <s v="DRUMMOND"/>
    <x v="0"/>
    <x v="1"/>
  </r>
  <r>
    <n v="1007387338"/>
    <s v="QUINTERO CUELLO ANDRES ALONSO"/>
    <n v="1007387338"/>
    <s v="DRUMMOND"/>
    <x v="0"/>
    <x v="0"/>
  </r>
  <r>
    <n v="1084729864"/>
    <s v="GARCIA MUNIVE PIEDAD MILENA"/>
    <n v="1084729864"/>
    <s v="DRUMMOND"/>
    <x v="1"/>
    <x v="1"/>
  </r>
  <r>
    <n v="1063283533"/>
    <s v="RODINO RICARDO JAIME"/>
    <n v="1063283533"/>
    <s v="DRUMMOND"/>
    <x v="0"/>
    <x v="1"/>
  </r>
  <r>
    <n v="1062811236"/>
    <s v="RODRIGUEZ RINCON DILSON"/>
    <n v="1062811236"/>
    <s v="DRUMMOND"/>
    <x v="0"/>
    <x v="3"/>
  </r>
  <r>
    <n v="1065833171"/>
    <s v="ROJAS ALVEAR RICARDO ANDRES"/>
    <n v="1065833171"/>
    <s v="DRUMMOND"/>
    <x v="0"/>
    <x v="1"/>
  </r>
  <r>
    <n v="84091183"/>
    <s v="SANCHEZ JIMENEZ LUIS CARLOS"/>
    <n v="84091183"/>
    <s v="DRUMMOND"/>
    <x v="0"/>
    <x v="1"/>
  </r>
  <r>
    <n v="1143228894"/>
    <s v="SAYAS OSORIO JEFFERSON"/>
    <n v="1143228894"/>
    <s v="DRUMMOND"/>
    <x v="0"/>
    <x v="0"/>
  </r>
  <r>
    <n v="1066000645"/>
    <s v="SERNA GUARDIA DANIEL ENRIQUE"/>
    <n v="1066000645"/>
    <s v="DRUMMOND"/>
    <x v="0"/>
    <x v="1"/>
  </r>
  <r>
    <n v="77156839"/>
    <s v="SIERRA MENESES GREGORIO ALBERTO"/>
    <n v="77156839"/>
    <s v="DRUMMOND"/>
    <x v="0"/>
    <x v="1"/>
  </r>
  <r>
    <n v="1065817475"/>
    <s v="TORRES CUELLO ANDRES SEBASTIAN"/>
    <n v="1065817475"/>
    <s v="DRUMMOND"/>
    <x v="0"/>
    <x v="1"/>
  </r>
  <r>
    <n v="1192796568"/>
    <s v="CABARCAS DE LA HOZ BETSY LILIANA"/>
    <n v="1192796568"/>
    <s v="DRUMMOND"/>
    <x v="1"/>
    <x v="1"/>
  </r>
  <r>
    <n v="1140820076"/>
    <s v="TORRES SALAMANCA EDGAR RICARDO"/>
    <n v="1140820076"/>
    <s v="DRUMMOND"/>
    <x v="0"/>
    <x v="1"/>
  </r>
  <r>
    <n v="15171905"/>
    <s v="VANEGAS GUTIERREZ JOSE ANGEL"/>
    <n v="15171905"/>
    <s v="DRUMMOND"/>
    <x v="0"/>
    <x v="0"/>
  </r>
  <r>
    <n v="46384484"/>
    <s v="SOLANO FIGUEROA JESSICA ALEJANDRA"/>
    <n v="46384484"/>
    <s v="DRUMMOND"/>
    <x v="1"/>
    <x v="1"/>
  </r>
  <r>
    <n v="1065615296"/>
    <s v="ZAMBRANO ROLON JORGE LUIS"/>
    <n v="1065615296"/>
    <s v="DRUMMOND"/>
    <x v="0"/>
    <x v="3"/>
  </r>
  <r>
    <n v="1122400773"/>
    <s v="ZUBIRIA DAZA RAFAEL RICARDO"/>
    <n v="1122400773"/>
    <s v="DRUMMOND"/>
    <x v="0"/>
    <x v="3"/>
  </r>
  <r>
    <n v="1042472406"/>
    <s v="VARGAS BARAHONA ANDRES ELOY"/>
    <n v="1042472406"/>
    <s v="DRUMMOND"/>
    <x v="0"/>
    <x v="1"/>
  </r>
  <r>
    <n v="1007520101"/>
    <s v="TERRAZA ORTIZ OSCAR DE JESUS"/>
    <n v="1007520101"/>
    <s v="DRUMMOND"/>
    <x v="0"/>
    <x v="1"/>
  </r>
  <r>
    <n v="1065583005"/>
    <s v="CARDONA DE ANGEL JHON CRISTIAN"/>
    <n v="1065583005"/>
    <s v="DRUMMOND"/>
    <x v="0"/>
    <x v="1"/>
  </r>
  <r>
    <n v="1064109238"/>
    <s v="CASTRO CARO RICARDO"/>
    <n v="1064109238"/>
    <s v="DRUMMOND"/>
    <x v="0"/>
    <x v="1"/>
  </r>
  <r>
    <n v="1082471478"/>
    <s v="PALOMINO GARCIA BRAYAN ESMI"/>
    <n v="1082471478"/>
    <s v="DRUMMOND"/>
    <x v="0"/>
    <x v="2"/>
  </r>
  <r>
    <n v="1065827090"/>
    <s v="REINA DIAZ JEYSON DAVID"/>
    <n v="1065827090"/>
    <s v="DRUMMOND"/>
    <x v="0"/>
    <x v="2"/>
  </r>
  <r>
    <n v="1003123884"/>
    <s v="RIVERA VILLANUEVA MANUEL EDUARDO NADIN"/>
    <n v="1003123884"/>
    <s v="DRUMMOND"/>
    <x v="0"/>
    <x v="3"/>
  </r>
  <r>
    <n v="17958337"/>
    <s v="MOLINA FONSECA JAIDER JOSE"/>
    <n v="17958337"/>
    <s v="DRUMMOND"/>
    <x v="0"/>
    <x v="1"/>
  </r>
  <r>
    <n v="1004806911"/>
    <s v="ROMERO SANTIAGO RONALD JAVIER"/>
    <n v="1004806911"/>
    <s v="DRUMMOND"/>
    <x v="0"/>
    <x v="1"/>
  </r>
  <r>
    <n v="1003235902"/>
    <s v="FLOREZ MEJIA JHON EVER"/>
    <n v="1003235902"/>
    <s v="DRUMMOND"/>
    <x v="0"/>
    <x v="2"/>
  </r>
  <r>
    <n v="1064119178"/>
    <s v="HERNANDEZ LAGARCHA MARIA JOSE"/>
    <n v="1064119178"/>
    <s v="DRUMMOND"/>
    <x v="1"/>
    <x v="0"/>
  </r>
  <r>
    <n v="1081000155"/>
    <s v="PEÑA BLANCO JORGE MARIO"/>
    <n v="1081000155"/>
    <s v="DRUMMOND"/>
    <x v="0"/>
    <x v="3"/>
  </r>
  <r>
    <n v="1064786961"/>
    <s v="VILLADIEGO MOLA JOEL FABRICIO"/>
    <n v="1064786961"/>
    <s v="DRUMMOND"/>
    <x v="0"/>
    <x v="1"/>
  </r>
  <r>
    <n v="1193229060"/>
    <s v="ECHAVEZ CASTRILLO JOHANYS ANDRES"/>
    <n v="1193229060"/>
    <s v="DRUMMOND"/>
    <x v="0"/>
    <x v="1"/>
  </r>
  <r>
    <n v="77091320"/>
    <s v="BROCHERO AVILA JHONNY HIDALGO"/>
    <n v="77091320"/>
    <s v="ECUADOR"/>
    <x v="0"/>
    <x v="0"/>
  </r>
  <r>
    <n v="72238196"/>
    <s v="BRITO SAURITH ELKIS"/>
    <n v="72238196"/>
    <s v="ECUADOR"/>
    <x v="0"/>
    <x v="1"/>
  </r>
  <r>
    <n v="1065894862"/>
    <s v="DEL VALLE PALLARES CRISTIAN CAMILO"/>
    <n v="1065894862"/>
    <s v="ECUADOR"/>
    <x v="0"/>
    <x v="3"/>
  </r>
  <r>
    <n v="74187649"/>
    <s v="BELLO OJEDA HECTOR ALEXIS"/>
    <n v="74187649"/>
    <s v="EQUIPO LIVIANO"/>
    <x v="0"/>
    <x v="0"/>
  </r>
  <r>
    <n v="1083432377"/>
    <s v="CASTRO FONSECA DEIMER JOSE"/>
    <n v="1083432377"/>
    <s v="FINANCIERA &amp; IT"/>
    <x v="0"/>
    <x v="0"/>
  </r>
  <r>
    <n v="1143446859"/>
    <s v="DE LA HOZ ZUNIGA LUZ MARIA"/>
    <n v="1143446859"/>
    <s v="FINANCIERA &amp; IT"/>
    <x v="1"/>
    <x v="5"/>
  </r>
  <r>
    <n v="72269253"/>
    <s v="GALEANO CARBONELL DEWYTH"/>
    <n v="72269253"/>
    <s v="FINANCIERA &amp; IT"/>
    <x v="0"/>
    <x v="1"/>
  </r>
  <r>
    <n v="72000737"/>
    <s v="GUERRERO DE ORO JOHNNY RAFAEL"/>
    <n v="72000737"/>
    <s v="FINANCIERA &amp; IT"/>
    <x v="0"/>
    <x v="3"/>
  </r>
  <r>
    <n v="55224219"/>
    <s v="TOCORA ANDRADE LILIBETH MARIA"/>
    <n v="55224219"/>
    <s v="FINANCIERA &amp; IT"/>
    <x v="1"/>
    <x v="3"/>
  </r>
  <r>
    <n v="1143225701"/>
    <s v="TORRES RIOS RODOLFO ANDRES"/>
    <n v="1143225701"/>
    <s v="FINANCIERA &amp; IT"/>
    <x v="0"/>
    <x v="4"/>
  </r>
  <r>
    <n v="1042447428"/>
    <s v="CASTELLANO GONZALEZ MARIA ALEJANDRA"/>
    <n v="1042447428"/>
    <s v="FINANCIERA &amp; IT"/>
    <x v="1"/>
    <x v="1"/>
  </r>
  <r>
    <n v="1045701737"/>
    <s v="BARROS MERÑO LIZETH DEL CARMEN"/>
    <n v="1045701737"/>
    <s v="FINANCIERA &amp; IT"/>
    <x v="1"/>
    <x v="3"/>
  </r>
  <r>
    <n v="686376"/>
    <s v="FODOR VONLODY HINOJOSA ALBERTO JAVIER"/>
    <m/>
    <s v="FINANCIERA &amp; IT"/>
    <x v="0"/>
    <x v="1"/>
  </r>
  <r>
    <n v="17342935"/>
    <s v="GARCIA ROSSI DIEGO LUIS"/>
    <n v="17342935"/>
    <s v="GERENCIAL"/>
    <x v="0"/>
    <x v="3"/>
  </r>
  <r>
    <n v="72178303"/>
    <s v="MEJIA NAVARRO ALEXANDER"/>
    <n v="72178303"/>
    <s v="GRH"/>
    <x v="0"/>
    <x v="4"/>
  </r>
  <r>
    <n v="1129532618"/>
    <s v="BUELVAS ESTRADA JOHANIS PAOLA_x0009_"/>
    <n v="1129532618"/>
    <s v="GRH"/>
    <x v="1"/>
    <x v="1"/>
  </r>
  <r>
    <n v="72203630"/>
    <s v="BELENO BOLANO ARMANDO"/>
    <n v="72203630"/>
    <s v="GRH"/>
    <x v="0"/>
    <x v="6"/>
  </r>
  <r>
    <n v="1140855399"/>
    <s v="MARIN OTERO MARIA DE JESUS"/>
    <n v="1140855399"/>
    <s v="GRH"/>
    <x v="1"/>
    <x v="0"/>
  </r>
  <r>
    <n v="1048324757"/>
    <s v="SANCHEZ ACOSTA CHARLYS DUVAN"/>
    <n v="1048324757"/>
    <s v="GRH"/>
    <x v="0"/>
    <x v="3"/>
  </r>
  <r>
    <n v="72045393"/>
    <s v="MATOS GALLARDO ALIXANDRO"/>
    <n v="72045393"/>
    <s v="LOGISTICA Y SERVICIOS"/>
    <x v="0"/>
    <x v="1"/>
  </r>
  <r>
    <n v="72199572"/>
    <s v="CAICEDO CEBALLO DAVID ENRIQUE"/>
    <n v="72199572"/>
    <s v="LOGISTICA Y SERVICIOS"/>
    <x v="0"/>
    <x v="3"/>
  </r>
  <r>
    <n v="22734643"/>
    <s v="AREVALO DE AVILA DAYILE DARI"/>
    <n v="22734643"/>
    <s v="LOGISTICA Y SERVICIOS"/>
    <x v="1"/>
    <x v="2"/>
  </r>
  <r>
    <n v="78698370"/>
    <s v="SOLERA COGOLLO CARMELO"/>
    <n v="78698370"/>
    <s v="LOGISTICA Y SERVICIOS"/>
    <x v="0"/>
    <x v="1"/>
  </r>
  <r>
    <n v="1140826797"/>
    <s v="VERGARA MUÑOZ STEFANI PAMELA"/>
    <n v="1140826797"/>
    <s v="LOGISTICA Y SERVICIOS"/>
    <x v="1"/>
    <x v="0"/>
  </r>
  <r>
    <n v="1045726184"/>
    <s v="CAMPO VILLANUEVA LAURA VANESSA"/>
    <n v="1045726184"/>
    <s v="LOGISTICA Y SERVICIOS"/>
    <x v="1"/>
    <x v="0"/>
  </r>
  <r>
    <n v="1234890079"/>
    <s v="PACHECO CONTRERAS YOSELI DAYANA"/>
    <n v="1234890079"/>
    <s v="LOGISTICA Y SERVICIOS"/>
    <x v="1"/>
    <x v="3"/>
  </r>
  <r>
    <n v="1113620440"/>
    <s v="CIFUENTES CIFUENTES WILLIAN ANDRES"/>
    <e v="#N/A"/>
    <s v="MAYAGUEZ"/>
    <x v="0"/>
    <x v="1"/>
  </r>
  <r>
    <n v="1234194484"/>
    <s v="RIASCO ORTEGA JUAN PABLO"/>
    <n v="1234194484"/>
    <s v="MAYAGUEZ"/>
    <x v="0"/>
    <x v="3"/>
  </r>
  <r>
    <n v="1113522816"/>
    <s v="MORALES BENAVIDES DUVAN NORBERTO"/>
    <n v="1113522816"/>
    <s v="MAYAGUEZ"/>
    <x v="0"/>
    <x v="1"/>
  </r>
  <r>
    <n v="94043083"/>
    <s v="MINA RIVAS JHON FERNANDO"/>
    <e v="#N/A"/>
    <s v="MAYAGUEZ"/>
    <x v="0"/>
    <x v="1"/>
  </r>
  <r>
    <n v="1010158784"/>
    <s v="MEJIA ANGULO JHONATAN STIVEN"/>
    <e v="#N/A"/>
    <s v="MAYAGUEZ"/>
    <x v="0"/>
    <x v="2"/>
  </r>
  <r>
    <n v="1005867533"/>
    <s v="ESTRADA MARTINEZ FERNANDO"/>
    <n v="1005867533"/>
    <s v="MAYAGUEZ"/>
    <x v="0"/>
    <x v="2"/>
  </r>
  <r>
    <n v="6407914"/>
    <s v="MOSQUERA CAMBINDO JEFERSON "/>
    <n v="6407914"/>
    <s v="MAYAGUEZ"/>
    <x v="0"/>
    <x v="1"/>
  </r>
  <r>
    <n v="1114880740"/>
    <s v="MOLINA AGUILAR DIANA MARCELA "/>
    <n v="1114880740"/>
    <s v="MAYAGUEZ"/>
    <x v="1"/>
    <x v="3"/>
  </r>
  <r>
    <n v="1066001004"/>
    <s v="CASTRO ARAUJO FREDYS JOSE"/>
    <n v="1066001004"/>
    <s v="MAYAGUEZ"/>
    <x v="0"/>
    <x v="3"/>
  </r>
  <r>
    <n v="1064121554"/>
    <s v="GENES PADILLA JORGE ARMANDO"/>
    <n v="1064121554"/>
    <s v="MAYAGUEZ"/>
    <x v="0"/>
    <x v="1"/>
  </r>
  <r>
    <n v="1062816329"/>
    <s v="OCHA TONCEL GUSTAVO ANDRES"/>
    <n v="1062816329"/>
    <s v="MAYAGUEZ"/>
    <x v="0"/>
    <x v="3"/>
  </r>
  <r>
    <n v="16280800"/>
    <s v="AGUIRRE PAEZ JAVIER ALEJANDRO"/>
    <n v="16280800"/>
    <s v="MAYAGUEZ "/>
    <x v="0"/>
    <x v="1"/>
  </r>
  <r>
    <n v="1113516654"/>
    <s v="BADOS RAYO JOSE MANUEL "/>
    <n v="1113516654"/>
    <s v="MAYAGUEZ "/>
    <x v="0"/>
    <x v="0"/>
  </r>
  <r>
    <n v="1114883174"/>
    <s v="CARDONA WILSON ANDRES"/>
    <n v="1114883174"/>
    <s v="MAYAGUEZ "/>
    <x v="0"/>
    <x v="2"/>
  </r>
  <r>
    <n v="1113660395"/>
    <s v="COLORADO ZUÑIGA GUSTAVO ADOLFO"/>
    <n v="1113660395"/>
    <s v="MAYAGUEZ "/>
    <x v="0"/>
    <x v="3"/>
  </r>
  <r>
    <n v="1113521654"/>
    <s v="DIAZ OVIEDO LEONARDO ALEXIS"/>
    <n v="1113521654"/>
    <s v="MAYAGUEZ "/>
    <x v="0"/>
    <x v="3"/>
  </r>
  <r>
    <n v="1112222284"/>
    <s v="ESCOBAR BETANCOURT GONZALO ADOLFO"/>
    <n v="1112222284"/>
    <s v="MAYAGUEZ "/>
    <x v="0"/>
    <x v="1"/>
  </r>
  <r>
    <n v="1112220752"/>
    <s v="GAVIRIA RODRIGUEZ ADRIAN MAURICIO"/>
    <n v="1112220752"/>
    <s v="MAYAGUEZ "/>
    <x v="0"/>
    <x v="2"/>
  </r>
  <r>
    <n v="6240341"/>
    <s v="GOMEZ LOPEZ WILSON ALBERTO"/>
    <n v="6240341"/>
    <s v="MAYAGUEZ "/>
    <x v="0"/>
    <x v="0"/>
  </r>
  <r>
    <n v="1113512178"/>
    <s v="GONZALEZ ALEJANDRO"/>
    <n v="1113512178"/>
    <s v="MAYAGUEZ "/>
    <x v="0"/>
    <x v="1"/>
  </r>
  <r>
    <n v="1113631697"/>
    <s v="HURTADO HURTADO JOSE ADOLFO"/>
    <n v="1113631697"/>
    <s v="MAYAGUEZ "/>
    <x v="0"/>
    <x v="0"/>
  </r>
  <r>
    <n v="1059065488"/>
    <s v="HURTADO GRUESO JEFFERSON ANDRES"/>
    <e v="#N/A"/>
    <s v="MAYAGUEZ "/>
    <x v="0"/>
    <x v="1"/>
  </r>
  <r>
    <n v="16890102"/>
    <s v="PANDALES RODRIGUEZ HECTOR"/>
    <n v="16890102"/>
    <s v="MAYAGUEZ "/>
    <x v="0"/>
    <x v="2"/>
  </r>
  <r>
    <n v="1113536818"/>
    <s v="RAMIREZ CAICEDO JERSON FELIPE"/>
    <n v="1113536818"/>
    <s v="MAYAGUEZ "/>
    <x v="0"/>
    <x v="0"/>
  </r>
  <r>
    <n v="94469902"/>
    <s v="RECALDE ACOSTA WILMAR ALBEIRO"/>
    <n v="94469902"/>
    <s v="MAYAGUEZ "/>
    <x v="0"/>
    <x v="1"/>
  </r>
  <r>
    <n v="1114888948"/>
    <s v="RESTREPO VALENCIA NAYLEN XIMENA"/>
    <n v="1114888948"/>
    <s v="MAYAGUEZ "/>
    <x v="1"/>
    <x v="1"/>
  </r>
  <r>
    <n v="1002970416"/>
    <s v="FERNANDEZ CANTERO ANYI LORENA"/>
    <n v="1002970416"/>
    <s v="MAYAGUEZ "/>
    <x v="1"/>
    <x v="1"/>
  </r>
  <r>
    <n v="1113527904"/>
    <s v="MORA BARRERA JUAN DAVID"/>
    <n v="1113527904"/>
    <s v="MAYAGUEZ "/>
    <x v="0"/>
    <x v="3"/>
  </r>
  <r>
    <n v="1112218508"/>
    <s v="ZAMBRANO CUCHALA GUSTAVO ADOLFO"/>
    <n v="1112218508"/>
    <s v="MAYAGUEZ "/>
    <x v="0"/>
    <x v="3"/>
  </r>
  <r>
    <n v="1007413129"/>
    <s v="SANCHEZ FELIZZOLA ANDRES SEBASTIAN "/>
    <n v="1007413129"/>
    <s v="MINERA PANAMA"/>
    <x v="0"/>
    <x v="0"/>
  </r>
  <r>
    <n v="1065601898"/>
    <s v="ANGARITA ROJAS JORGE LUIS"/>
    <n v="1065601898"/>
    <s v="MTG KTCOL"/>
    <x v="0"/>
    <x v="2"/>
  </r>
  <r>
    <n v="1002154345"/>
    <s v="CENTENO POLO GISSEL CAROLINA"/>
    <m/>
    <s v="PITCREW GLOBAL"/>
    <x v="1"/>
    <x v="1"/>
  </r>
  <r>
    <n v="1234096615"/>
    <s v="MEJIA LOAIZA ANDRES DAVID"/>
    <m/>
    <s v="PITCREW GLOBAL"/>
    <x v="0"/>
    <x v="1"/>
  </r>
  <r>
    <n v="1193292865"/>
    <s v="TOVAR ESCORCIA LEONARDO DANIEL"/>
    <m/>
    <s v="PITCREW GLOBAL"/>
    <x v="0"/>
    <x v="1"/>
  </r>
  <r>
    <n v="1010238928"/>
    <s v="AKLE VILLAREAL ELIAS JOSE"/>
    <m/>
    <s v="PITCREW GLOBAL"/>
    <x v="0"/>
    <x v="3"/>
  </r>
  <r>
    <n v="1007183573"/>
    <s v="AMELL SALCEDO JORGE MARIO"/>
    <m/>
    <s v="PITCREW GLOBAL"/>
    <x v="0"/>
    <x v="1"/>
  </r>
  <r>
    <n v="1143425219"/>
    <s v="QUINTERO MARTINEZ KENDRY JOHAN"/>
    <m/>
    <s v="PUERTO BUENAVENTURA"/>
    <x v="0"/>
    <x v="1"/>
  </r>
  <r>
    <n v="1007763486"/>
    <s v="BERNAL PIEDRAHITA MICHAEL"/>
    <m/>
    <s v="PUERTO BUENAVENTURA"/>
    <x v="0"/>
    <x v="2"/>
  </r>
  <r>
    <n v="1006195109"/>
    <s v="RIASCOS CASTILLO BRAYAN ERNESTO"/>
    <n v="1006195109"/>
    <s v="PUERTO BUENAVENTURA"/>
    <x v="0"/>
    <x v="3"/>
  </r>
  <r>
    <n v="1082920445"/>
    <s v="PEREZ ALARCON OSCAR IVAN"/>
    <n v="1082920445"/>
    <s v="PUERTO DRUMMOND"/>
    <x v="0"/>
    <x v="0"/>
  </r>
  <r>
    <n v="1010143383"/>
    <s v="LUIS ANGEL CHAMORRO ECKER"/>
    <n v="1010143383"/>
    <s v="PUERTO DRUMMOND"/>
    <x v="0"/>
    <x v="3"/>
  </r>
  <r>
    <n v="1080015830"/>
    <s v="SUAREZ SUAREZ JOSUE DAVID"/>
    <n v="1080015830"/>
    <s v="PUERTO DRUMMOND"/>
    <x v="0"/>
    <x v="1"/>
  </r>
  <r>
    <n v="72053455"/>
    <s v="VARELA VILLALOBOS RAFAEL ANTONIO"/>
    <n v="72053455"/>
    <s v="PUERTO DRUMMOND"/>
    <x v="0"/>
    <x v="1"/>
  </r>
  <r>
    <n v="1143470162"/>
    <s v="FORTICH TORRES FRANKLIN DAVID"/>
    <n v="1143470162"/>
    <s v="REPUBLICA DOMINICANA"/>
    <x v="0"/>
    <x v="1"/>
  </r>
  <r>
    <n v="1010098464"/>
    <s v="BARRAGAN ZABALA JUAN ANDRES"/>
    <n v="1010098464"/>
    <s v="REPUBLICA DOMINICANA"/>
    <x v="0"/>
    <x v="1"/>
  </r>
  <r>
    <n v="73269182"/>
    <s v="OROZCO LLERENA WILSON ANTONIO"/>
    <n v="73269182"/>
    <s v="SERVITECA"/>
    <x v="0"/>
    <x v="3"/>
  </r>
  <r>
    <n v="1064109353"/>
    <s v="TORRES GELVIS LUIS ALFREDO"/>
    <e v="#N/A"/>
    <s v="SERVITECA"/>
    <x v="0"/>
    <x v="1"/>
  </r>
  <r>
    <n v="79752570"/>
    <s v="SERRANO URREGO JHON RICHAR"/>
    <n v="79752570"/>
    <s v="SURINAM"/>
    <x v="0"/>
    <x v="0"/>
  </r>
  <r>
    <n v="1121897993"/>
    <s v="VASQUEZ ROSSI DANIEL FELIPE"/>
    <n v="1121897993"/>
    <s v="TOMS GLOBAL"/>
    <x v="0"/>
    <x v="3"/>
  </r>
  <r>
    <n v="1010240625"/>
    <s v="ROMERO SILVA ANDRES FELIPE"/>
    <n v="1010240625"/>
    <s v="TOMS GLOBAL"/>
    <x v="0"/>
    <x v="0"/>
  </r>
  <r>
    <n v="1140863312"/>
    <s v="CELEDON ROCHA LUIS ALFONSO"/>
    <n v="1140863312"/>
    <s v="TOMS LATAM"/>
    <x v="0"/>
    <x v="1"/>
  </r>
  <r>
    <n v="1003291687"/>
    <s v="GOMEZ MONTOYA LUIS FERNANDO"/>
    <n v="1003291687"/>
    <s v="UNDER GROUND SERVICES"/>
    <x v="0"/>
    <x v="3"/>
  </r>
  <r>
    <n v="1002160541"/>
    <s v="REDONDO ALFORD JESUS MANUEL"/>
    <n v="1002160541"/>
    <s v="UNDER GROUND SERVICES"/>
    <x v="0"/>
    <x v="3"/>
  </r>
  <r>
    <n v="1007388540"/>
    <s v="DURANGO ZAPATA SINDY"/>
    <n v="1007388540"/>
    <s v="UNDER GROUND SERVICES"/>
    <x v="1"/>
    <x v="0"/>
  </r>
  <r>
    <n v="1035283077"/>
    <s v="LOAIZA ACEVEDO IVONNY ALEJANDRA"/>
    <n v="1035283077"/>
    <s v="UNDER GROUND SERVICES"/>
    <x v="1"/>
    <x v="0"/>
  </r>
  <r>
    <n v="1004374364"/>
    <s v="ESPANA HERRERA LUIS ALEJANDRO"/>
    <n v="1004374364"/>
    <s v="UNDER GROUND SERVICES"/>
    <x v="0"/>
    <x v="1"/>
  </r>
  <r>
    <n v="8799715"/>
    <s v="ARROYO ARAGON ROBINSON JORGE"/>
    <n v="8799715"/>
    <s v="UNDER GROUND SERVICES"/>
    <x v="0"/>
    <x v="1"/>
  </r>
  <r>
    <n v="1121334652"/>
    <s v="BAQUERO CAMPO MIGUEL YOBANIS"/>
    <n v="1121334652"/>
    <s v="UNDER GROUND SERVICES"/>
    <x v="0"/>
    <x v="3"/>
  </r>
  <r>
    <n v="8791845"/>
    <s v="CELIN MARQUEZ ANIBAL ANTONIO"/>
    <n v="8791845"/>
    <s v="UNDER GROUND SERVICES"/>
    <x v="0"/>
    <x v="1"/>
  </r>
  <r>
    <n v="77191463"/>
    <s v="CESPEDES ORTEGON OMAR HUMBERTO"/>
    <n v="77191463"/>
    <s v="UNDER GROUND SERVICES"/>
    <x v="0"/>
    <x v="3"/>
  </r>
  <r>
    <n v="36574021"/>
    <s v="MARTINEZ ANGULO MARIA CRISTINA"/>
    <n v="36574021"/>
    <s v="UNDER GROUND SERVICES"/>
    <x v="1"/>
    <x v="1"/>
  </r>
  <r>
    <n v="1064111875"/>
    <s v="MENDEZ VILLAMIZAR CARLOS ARTURO"/>
    <n v="1064111875"/>
    <s v="UNDER GROUND SERVICES"/>
    <x v="0"/>
    <x v="3"/>
  </r>
  <r>
    <n v="12523307"/>
    <s v="MENDOZA MARTINEZ JULIO MATIAS"/>
    <n v="12523307"/>
    <s v="UNDER GROUND SERVICES"/>
    <x v="0"/>
    <x v="2"/>
  </r>
  <r>
    <n v="8571112"/>
    <s v="MERCADO MERCADO ARISTIDES DE JESUS"/>
    <n v="8571112"/>
    <s v="UNDER GROUND SERVICES"/>
    <x v="0"/>
    <x v="3"/>
  </r>
  <r>
    <n v="1063280082"/>
    <s v="MORA LOPEZ ARGEMIRO MANUEL"/>
    <n v="1063280082"/>
    <s v="UNDER GROUND SERVICES"/>
    <x v="0"/>
    <x v="1"/>
  </r>
  <r>
    <n v="1064120425"/>
    <s v="OSPINO TORRES KERVIN RAFAEL"/>
    <n v="1064120425"/>
    <s v="UNDER GROUND SERVICES"/>
    <x v="0"/>
    <x v="0"/>
  </r>
  <r>
    <n v="1064109944"/>
    <s v="VARGAS MEDINA EDWIN"/>
    <n v="1064109944"/>
    <s v="UNDER GROUND SERVICES"/>
    <x v="0"/>
    <x v="2"/>
  </r>
  <r>
    <n v="1001398527"/>
    <s v="HURTADO HIGUITA ANA MARIA"/>
    <n v="1001398527"/>
    <s v="UNDER GROUND SERVICES"/>
    <x v="1"/>
    <x v="1"/>
  </r>
  <r>
    <n v="1035283426"/>
    <s v="ZAPATA TUBERQUIA ROCIO"/>
    <n v="1035283426"/>
    <s v="UNDER GROUND SERVICES"/>
    <x v="1"/>
    <x v="1"/>
  </r>
  <r>
    <n v="17977262"/>
    <s v="NARVAEZ SALGADO JHON JAIRO"/>
    <n v="17977262"/>
    <s v="UNDER GROUND SERVICES"/>
    <x v="0"/>
    <x v="3"/>
  </r>
  <r>
    <n v="1078858513"/>
    <s v="GOMEZ IBARGÜEN JHON DARLINSON"/>
    <n v="1078858513"/>
    <s v="UNDER GROUND SERVICES"/>
    <x v="0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CF8425F-12FB-4C19-9664-C4E26DA433D6}" name="TablaDinámica2" cacheId="3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2:I6" firstHeaderRow="1" firstDataRow="2" firstDataCol="1"/>
  <pivotFields count="6">
    <pivotField showAll="0"/>
    <pivotField showAll="0"/>
    <pivotField showAll="0"/>
    <pivotField showAll="0"/>
    <pivotField axis="axisRow" showAll="0">
      <items count="4">
        <item x="1"/>
        <item x="0"/>
        <item h="1" m="1" x="2"/>
        <item t="default"/>
      </items>
    </pivotField>
    <pivotField axis="axisCol" dataField="1" showAll="0">
      <items count="9">
        <item x="3"/>
        <item x="1"/>
        <item x="0"/>
        <item x="2"/>
        <item x="6"/>
        <item x="5"/>
        <item x="4"/>
        <item m="1" x="7"/>
        <item t="default"/>
      </items>
    </pivotField>
  </pivotFields>
  <rowFields count="1">
    <field x="4"/>
  </rowFields>
  <rowItems count="3">
    <i>
      <x/>
    </i>
    <i>
      <x v="1"/>
    </i>
    <i t="grand">
      <x/>
    </i>
  </rowItems>
  <colFields count="1">
    <field x="5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Cuenta de TALLA CAMISAS " fld="5" subtotal="count" baseField="0" baseItem="0"/>
  </dataFields>
  <formats count="2">
    <format dxfId="25">
      <pivotArea outline="0" collapsedLevelsAreSubtotals="1" fieldPosition="0">
        <references count="1">
          <reference field="5" count="7" selected="0">
            <x v="0"/>
            <x v="1"/>
            <x v="2"/>
            <x v="3"/>
            <x v="4"/>
            <x v="5"/>
            <x v="6"/>
          </reference>
        </references>
      </pivotArea>
    </format>
    <format dxfId="24">
      <pivotArea dataOnly="0" labelOnly="1" fieldPosition="0">
        <references count="1">
          <reference field="5" count="7">
            <x v="0"/>
            <x v="1"/>
            <x v="2"/>
            <x v="3"/>
            <x v="4"/>
            <x v="5"/>
            <x v="6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EB506C-9BF1-4FD1-A2B6-4C7F065B3C6C}" name="Tabla1" displayName="Tabla1" ref="B1:G261" totalsRowShown="0" headerRowDxfId="23" dataDxfId="21" headerRowBorderDxfId="22" tableBorderDxfId="20" dataCellStyle="20% - Énfasis3">
  <autoFilter ref="B1:G261" xr:uid="{E4EB506C-9BF1-4FD1-A2B6-4C7F065B3C6C}"/>
  <sortState xmlns:xlrd2="http://schemas.microsoft.com/office/spreadsheetml/2017/richdata2" ref="B2:G252">
    <sortCondition ref="E1:E252"/>
  </sortState>
  <tableColumns count="6">
    <tableColumn id="2" xr3:uid="{69ACA0ED-F5EC-458C-A212-6E3A833E359C}" name="CC" dataDxfId="19" dataCellStyle="20% - Énfasis3"/>
    <tableColumn id="3" xr3:uid="{75289A62-FD3A-4265-B93F-5A886A5CF37F}" name="NOMBRES Y APELLIDO" dataDxfId="18"/>
    <tableColumn id="13" xr3:uid="{476BAADB-30D4-4882-A634-3FA60521370C}" name="BUSCARV" dataDxfId="17">
      <calculatedColumnFormula>VLOOKUP(Tabla1[[#This Row],[CC]],'[1]ACTIVOS KAL TIRE'!$B$4:$D$248,1,0)</calculatedColumnFormula>
    </tableColumn>
    <tableColumn id="4" xr3:uid="{9911EC03-B491-4974-8E3E-B09EF2D92920}" name="CENTRO DE COSTO" dataDxfId="16"/>
    <tableColumn id="5" xr3:uid="{A78CA1E1-F082-4AB9-93F4-32F1C5BAB826}" name="GENERO" dataDxfId="15"/>
    <tableColumn id="7" xr3:uid="{79EEAE0D-141F-4FC1-B523-DDB48E5F5482}" name="TALLA CAMISAS " dataDxfId="14" dataCellStyle="20% - Énfasis3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A11F2-8E9E-4A9E-91A0-CA864D7D7AE2}">
  <dimension ref="A2:I6"/>
  <sheetViews>
    <sheetView view="pageBreakPreview" zoomScale="160" zoomScaleNormal="100" zoomScaleSheetLayoutView="160" workbookViewId="0">
      <selection activeCell="B12" sqref="B12"/>
    </sheetView>
  </sheetViews>
  <sheetFormatPr baseColWidth="10" defaultRowHeight="14.5" x14ac:dyDescent="0.35"/>
  <cols>
    <col min="1" max="1" width="23.1796875" bestFit="1" customWidth="1"/>
    <col min="2" max="2" width="21.26953125" bestFit="1" customWidth="1"/>
    <col min="3" max="3" width="3.90625" bestFit="1" customWidth="1"/>
    <col min="4" max="5" width="2.81640625" bestFit="1" customWidth="1"/>
    <col min="6" max="6" width="3.1796875" bestFit="1" customWidth="1"/>
    <col min="7" max="7" width="3" bestFit="1" customWidth="1"/>
    <col min="8" max="8" width="3.90625" bestFit="1" customWidth="1"/>
    <col min="9" max="9" width="11.453125" bestFit="1" customWidth="1"/>
    <col min="10" max="10" width="12" bestFit="1" customWidth="1"/>
  </cols>
  <sheetData>
    <row r="2" spans="1:9" x14ac:dyDescent="0.35">
      <c r="A2" s="108" t="s">
        <v>297</v>
      </c>
      <c r="B2" s="108" t="s">
        <v>296</v>
      </c>
    </row>
    <row r="3" spans="1:9" x14ac:dyDescent="0.35">
      <c r="A3" s="108" t="s">
        <v>294</v>
      </c>
      <c r="B3" s="110" t="s">
        <v>13</v>
      </c>
      <c r="C3" s="110" t="s">
        <v>9</v>
      </c>
      <c r="D3" s="110" t="s">
        <v>40</v>
      </c>
      <c r="E3" s="110" t="s">
        <v>21</v>
      </c>
      <c r="F3" s="110" t="s">
        <v>247</v>
      </c>
      <c r="G3" s="110" t="s">
        <v>238</v>
      </c>
      <c r="H3" s="110" t="s">
        <v>10</v>
      </c>
      <c r="I3" t="s">
        <v>295</v>
      </c>
    </row>
    <row r="4" spans="1:9" x14ac:dyDescent="0.35">
      <c r="A4" s="109" t="s">
        <v>148</v>
      </c>
      <c r="B4" s="110">
        <v>5</v>
      </c>
      <c r="C4" s="110">
        <v>14</v>
      </c>
      <c r="D4" s="110">
        <v>8</v>
      </c>
      <c r="E4" s="110">
        <v>1</v>
      </c>
      <c r="F4" s="110"/>
      <c r="G4" s="110">
        <v>1</v>
      </c>
      <c r="H4" s="110"/>
      <c r="I4">
        <v>29</v>
      </c>
    </row>
    <row r="5" spans="1:9" x14ac:dyDescent="0.35">
      <c r="A5" s="109" t="s">
        <v>9</v>
      </c>
      <c r="B5" s="110">
        <v>55</v>
      </c>
      <c r="C5" s="110">
        <v>100</v>
      </c>
      <c r="D5" s="110">
        <v>36</v>
      </c>
      <c r="E5" s="110">
        <v>25</v>
      </c>
      <c r="F5" s="110">
        <v>1</v>
      </c>
      <c r="G5" s="110"/>
      <c r="H5" s="110">
        <v>3</v>
      </c>
      <c r="I5">
        <v>220</v>
      </c>
    </row>
    <row r="6" spans="1:9" x14ac:dyDescent="0.35">
      <c r="A6" s="109" t="s">
        <v>295</v>
      </c>
      <c r="B6" s="110">
        <v>60</v>
      </c>
      <c r="C6" s="110">
        <v>114</v>
      </c>
      <c r="D6" s="110">
        <v>44</v>
      </c>
      <c r="E6" s="110">
        <v>26</v>
      </c>
      <c r="F6" s="110">
        <v>1</v>
      </c>
      <c r="G6" s="110">
        <v>1</v>
      </c>
      <c r="H6" s="110">
        <v>3</v>
      </c>
      <c r="I6">
        <v>249</v>
      </c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035C41-DFD6-40C7-9A38-C7F6F5E838D2}">
  <dimension ref="A1:J261"/>
  <sheetViews>
    <sheetView tabSelected="1" topLeftCell="A250" zoomScaleNormal="100" zoomScaleSheetLayoutView="100" workbookViewId="0">
      <selection activeCell="G261" sqref="G261"/>
    </sheetView>
  </sheetViews>
  <sheetFormatPr baseColWidth="10" defaultColWidth="10.81640625" defaultRowHeight="14.5" x14ac:dyDescent="0.35"/>
  <cols>
    <col min="1" max="1" width="4.453125" customWidth="1"/>
    <col min="2" max="2" width="14.81640625" customWidth="1"/>
    <col min="3" max="3" width="39.453125" bestFit="1" customWidth="1"/>
    <col min="4" max="4" width="11.1796875" hidden="1" customWidth="1"/>
    <col min="5" max="5" width="23.453125" bestFit="1" customWidth="1"/>
    <col min="6" max="6" width="10.1796875" bestFit="1" customWidth="1"/>
    <col min="7" max="7" width="19.08984375" bestFit="1" customWidth="1"/>
    <col min="10" max="10" width="14.08984375" customWidth="1"/>
  </cols>
  <sheetData>
    <row r="1" spans="1:10" x14ac:dyDescent="0.35">
      <c r="A1" s="37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 t="s">
        <v>6</v>
      </c>
      <c r="J1" t="s">
        <v>299</v>
      </c>
    </row>
    <row r="2" spans="1:10" x14ac:dyDescent="0.35">
      <c r="A2" s="38">
        <v>1</v>
      </c>
      <c r="B2" s="9">
        <v>1143264534</v>
      </c>
      <c r="C2" s="10" t="s">
        <v>17</v>
      </c>
      <c r="D2" s="10">
        <f>VLOOKUP(Tabla1[[#This Row],[CC]],'[1]ACTIVOS KAL TIRE'!$B$4:$D$248,1,0)</f>
        <v>1143264534</v>
      </c>
      <c r="E2" s="10" t="s">
        <v>18</v>
      </c>
      <c r="F2" s="11" t="s">
        <v>9</v>
      </c>
      <c r="G2" s="11" t="s">
        <v>40</v>
      </c>
      <c r="J2" t="e">
        <f>VLOOKUP(Tabla1[[#This Row],[CC]],'[2]ACTIVOS KAL TIRE'!$B$86:$L$247,1,0)</f>
        <v>#N/A</v>
      </c>
    </row>
    <row r="3" spans="1:10" x14ac:dyDescent="0.35">
      <c r="A3" s="39">
        <v>2</v>
      </c>
      <c r="B3" s="9">
        <v>1048281270</v>
      </c>
      <c r="C3" s="10" t="s">
        <v>19</v>
      </c>
      <c r="D3" s="10">
        <f>VLOOKUP(Tabla1[[#This Row],[CC]],'[1]ACTIVOS KAL TIRE'!$B$4:$D$248,1,0)</f>
        <v>1048281270</v>
      </c>
      <c r="E3" s="10" t="s">
        <v>18</v>
      </c>
      <c r="F3" s="11" t="s">
        <v>9</v>
      </c>
      <c r="G3" s="11" t="str">
        <f>VLOOKUP(B3,[3]General!$A$4:$N$224,6,0)</f>
        <v>M</v>
      </c>
      <c r="J3" t="e">
        <f>VLOOKUP(Tabla1[[#This Row],[CC]],'[2]ACTIVOS KAL TIRE'!$B$86:$L$247,1,0)</f>
        <v>#N/A</v>
      </c>
    </row>
    <row r="4" spans="1:10" x14ac:dyDescent="0.35">
      <c r="A4" s="38">
        <v>3</v>
      </c>
      <c r="B4" s="9">
        <v>1234092017</v>
      </c>
      <c r="C4" s="10" t="s">
        <v>20</v>
      </c>
      <c r="D4" s="10">
        <f>VLOOKUP(Tabla1[[#This Row],[CC]],'[1]ACTIVOS KAL TIRE'!$B$4:$D$248,1,0)</f>
        <v>1234092017</v>
      </c>
      <c r="E4" s="10" t="s">
        <v>18</v>
      </c>
      <c r="F4" s="12" t="s">
        <v>9</v>
      </c>
      <c r="G4" s="12" t="s">
        <v>21</v>
      </c>
      <c r="J4">
        <f>VLOOKUP(Tabla1[[#This Row],[CC]],'[2]ACTIVOS KAL TIRE'!$B$86:$L$247,1,0)</f>
        <v>1234092017</v>
      </c>
    </row>
    <row r="5" spans="1:10" x14ac:dyDescent="0.35">
      <c r="A5" s="39">
        <v>4</v>
      </c>
      <c r="B5" s="9">
        <v>1140903084</v>
      </c>
      <c r="C5" s="7" t="s">
        <v>22</v>
      </c>
      <c r="D5" s="32">
        <f>VLOOKUP(Tabla1[[#This Row],[CC]],'[1]ACTIVOS KAL TIRE'!$B$4:$D$248,1,0)</f>
        <v>1140903084</v>
      </c>
      <c r="E5" s="10" t="s">
        <v>18</v>
      </c>
      <c r="F5" s="11" t="s">
        <v>9</v>
      </c>
      <c r="G5" s="11" t="s">
        <v>21</v>
      </c>
      <c r="J5">
        <f>VLOOKUP(Tabla1[[#This Row],[CC]],'[2]ACTIVOS KAL TIRE'!$B$86:$L$247,1,0)</f>
        <v>1140903084</v>
      </c>
    </row>
    <row r="6" spans="1:10" x14ac:dyDescent="0.35">
      <c r="A6" s="38">
        <v>5</v>
      </c>
      <c r="B6" s="9">
        <v>1004279958</v>
      </c>
      <c r="C6" s="10" t="s">
        <v>23</v>
      </c>
      <c r="D6" s="10">
        <f>VLOOKUP(Tabla1[[#This Row],[CC]],'[1]ACTIVOS KAL TIRE'!$B$4:$D$248,1,0)</f>
        <v>1004279958</v>
      </c>
      <c r="E6" s="10" t="s">
        <v>18</v>
      </c>
      <c r="F6" s="11" t="s">
        <v>9</v>
      </c>
      <c r="G6" s="11" t="str">
        <f>VLOOKUP(B6,[3]General!$A$4:$N$224,6,0)</f>
        <v>L</v>
      </c>
      <c r="J6">
        <f>VLOOKUP(Tabla1[[#This Row],[CC]],'[2]ACTIVOS KAL TIRE'!$B$86:$L$247,1,0)</f>
        <v>1004279958</v>
      </c>
    </row>
    <row r="7" spans="1:10" x14ac:dyDescent="0.35">
      <c r="A7" s="39">
        <v>6</v>
      </c>
      <c r="B7" s="9">
        <v>7602443</v>
      </c>
      <c r="C7" s="10" t="s">
        <v>24</v>
      </c>
      <c r="D7" s="10">
        <f>VLOOKUP(Tabla1[[#This Row],[CC]],'[1]ACTIVOS KAL TIRE'!$B$4:$D$248,1,0)</f>
        <v>7602443</v>
      </c>
      <c r="E7" s="10" t="s">
        <v>18</v>
      </c>
      <c r="F7" s="11" t="s">
        <v>9</v>
      </c>
      <c r="G7" s="11" t="str">
        <f>VLOOKUP(B7,[3]General!$A$4:$N$224,6,0)</f>
        <v>XL</v>
      </c>
      <c r="J7">
        <f>VLOOKUP(Tabla1[[#This Row],[CC]],'[2]ACTIVOS KAL TIRE'!$B$86:$L$247,1,0)</f>
        <v>7602443</v>
      </c>
    </row>
    <row r="8" spans="1:10" x14ac:dyDescent="0.35">
      <c r="A8" s="38">
        <v>7</v>
      </c>
      <c r="B8" s="13">
        <v>72053887</v>
      </c>
      <c r="C8" s="1" t="s">
        <v>25</v>
      </c>
      <c r="D8" s="1">
        <f>VLOOKUP(Tabla1[[#This Row],[CC]],'[1]ACTIVOS KAL TIRE'!$B$4:$D$248,1,0)</f>
        <v>72053887</v>
      </c>
      <c r="E8" s="1" t="s">
        <v>18</v>
      </c>
      <c r="F8" s="11" t="str">
        <f>VLOOKUP(B8,[3]General!$A$4:$M$224,4,0)</f>
        <v>M</v>
      </c>
      <c r="G8" s="11" t="str">
        <f>VLOOKUP(B8,[3]General!$A$4:$N$224,6,0)</f>
        <v>M</v>
      </c>
      <c r="J8" t="e">
        <f>VLOOKUP(Tabla1[[#This Row],[CC]],'[2]ACTIVOS KAL TIRE'!$B$86:$L$247,1,0)</f>
        <v>#N/A</v>
      </c>
    </row>
    <row r="9" spans="1:10" x14ac:dyDescent="0.35">
      <c r="A9" s="39">
        <v>8</v>
      </c>
      <c r="B9" s="9">
        <v>1120740006</v>
      </c>
      <c r="C9" s="21" t="s">
        <v>26</v>
      </c>
      <c r="D9" s="34">
        <f>VLOOKUP(Tabla1[[#This Row],[CC]],'[1]ACTIVOS KAL TIRE'!$B$4:$D$248,1,0)</f>
        <v>1120740006</v>
      </c>
      <c r="E9" s="10" t="s">
        <v>27</v>
      </c>
      <c r="F9" s="11" t="s">
        <v>9</v>
      </c>
      <c r="G9" s="11" t="s">
        <v>9</v>
      </c>
      <c r="J9" t="e">
        <f>VLOOKUP(Tabla1[[#This Row],[CC]],'[2]ACTIVOS KAL TIRE'!$B$86:$L$247,1,0)</f>
        <v>#N/A</v>
      </c>
    </row>
    <row r="10" spans="1:10" x14ac:dyDescent="0.35">
      <c r="A10" s="38">
        <v>9</v>
      </c>
      <c r="B10" s="9">
        <v>12693378</v>
      </c>
      <c r="C10" s="10" t="s">
        <v>28</v>
      </c>
      <c r="D10" s="10">
        <f>VLOOKUP(Tabla1[[#This Row],[CC]],'[1]ACTIVOS KAL TIRE'!$B$4:$D$248,1,0)</f>
        <v>12693378</v>
      </c>
      <c r="E10" s="10" t="s">
        <v>27</v>
      </c>
      <c r="F10" s="12" t="str">
        <f>VLOOKUP(B10,[3]General!$A$4:$M$224,4,0)</f>
        <v>M</v>
      </c>
      <c r="G10" s="11" t="str">
        <f>VLOOKUP(B10,[3]General!$A$4:$N$224,6,0)</f>
        <v>M</v>
      </c>
      <c r="J10" t="e">
        <f>VLOOKUP(Tabla1[[#This Row],[CC]],'[2]ACTIVOS KAL TIRE'!$B$86:$L$247,1,0)</f>
        <v>#N/A</v>
      </c>
    </row>
    <row r="11" spans="1:10" x14ac:dyDescent="0.35">
      <c r="A11" s="39">
        <v>10</v>
      </c>
      <c r="B11" s="9">
        <v>52719820</v>
      </c>
      <c r="C11" s="10" t="s">
        <v>29</v>
      </c>
      <c r="D11" s="10">
        <f>VLOOKUP(Tabla1[[#This Row],[CC]],'[1]ACTIVOS KAL TIRE'!$B$4:$D$248,1,0)</f>
        <v>52719820</v>
      </c>
      <c r="E11" s="10" t="s">
        <v>27</v>
      </c>
      <c r="F11" s="12" t="str">
        <f>VLOOKUP(B11,[3]General!$A$4:$M$224,4,0)</f>
        <v>F</v>
      </c>
      <c r="G11" s="11" t="str">
        <f>VLOOKUP(B11,[3]General!$A$4:$N$224,6,0)</f>
        <v>S</v>
      </c>
      <c r="J11">
        <f>VLOOKUP(Tabla1[[#This Row],[CC]],'[2]ACTIVOS KAL TIRE'!$B$86:$L$247,1,0)</f>
        <v>52719820</v>
      </c>
    </row>
    <row r="12" spans="1:10" x14ac:dyDescent="0.35">
      <c r="A12" s="38">
        <v>11</v>
      </c>
      <c r="B12" s="9">
        <v>77178367</v>
      </c>
      <c r="C12" s="10" t="s">
        <v>30</v>
      </c>
      <c r="D12" s="10">
        <f>VLOOKUP(Tabla1[[#This Row],[CC]],'[1]ACTIVOS KAL TIRE'!$B$4:$D$248,1,0)</f>
        <v>77178367</v>
      </c>
      <c r="E12" s="10" t="s">
        <v>27</v>
      </c>
      <c r="F12" s="11" t="str">
        <f>VLOOKUP(B12,[3]General!$A$4:$M$224,4,0)</f>
        <v>M</v>
      </c>
      <c r="G12" s="11" t="str">
        <f>VLOOKUP(B12,[3]General!$A$4:$N$224,6,0)</f>
        <v>M</v>
      </c>
      <c r="J12">
        <f>VLOOKUP(Tabla1[[#This Row],[CC]],'[2]ACTIVOS KAL TIRE'!$B$86:$L$247,1,0)</f>
        <v>77178367</v>
      </c>
    </row>
    <row r="13" spans="1:10" x14ac:dyDescent="0.35">
      <c r="A13" s="39">
        <v>12</v>
      </c>
      <c r="B13" s="9">
        <v>84095827</v>
      </c>
      <c r="C13" s="10" t="s">
        <v>31</v>
      </c>
      <c r="D13" s="10">
        <f>VLOOKUP(Tabla1[[#This Row],[CC]],'[1]ACTIVOS KAL TIRE'!$B$4:$D$248,1,0)</f>
        <v>84095827</v>
      </c>
      <c r="E13" s="10" t="s">
        <v>27</v>
      </c>
      <c r="F13" s="11" t="str">
        <f>VLOOKUP(B13,[3]General!$A$4:$M$224,4,0)</f>
        <v>M</v>
      </c>
      <c r="G13" s="11" t="str">
        <f>VLOOKUP(B13,[3]General!$A$4:$N$224,6,0)</f>
        <v>XL</v>
      </c>
      <c r="J13">
        <f>VLOOKUP(Tabla1[[#This Row],[CC]],'[2]ACTIVOS KAL TIRE'!$B$86:$L$247,1,0)</f>
        <v>84095827</v>
      </c>
    </row>
    <row r="14" spans="1:10" x14ac:dyDescent="0.35">
      <c r="A14" s="38">
        <v>13</v>
      </c>
      <c r="B14" s="9">
        <v>84095707</v>
      </c>
      <c r="C14" s="10" t="s">
        <v>32</v>
      </c>
      <c r="D14" s="10">
        <f>VLOOKUP(Tabla1[[#This Row],[CC]],'[1]ACTIVOS KAL TIRE'!$B$4:$D$248,1,0)</f>
        <v>84095707</v>
      </c>
      <c r="E14" s="10" t="s">
        <v>27</v>
      </c>
      <c r="F14" s="11" t="str">
        <f>VLOOKUP(B14,[3]General!$A$4:$M$224,4,0)</f>
        <v>M</v>
      </c>
      <c r="G14" s="11" t="str">
        <f>VLOOKUP(B14,[3]General!$A$4:$N$224,6,0)</f>
        <v>M</v>
      </c>
      <c r="J14">
        <f>VLOOKUP(Tabla1[[#This Row],[CC]],'[2]ACTIVOS KAL TIRE'!$B$86:$L$247,1,0)</f>
        <v>84095707</v>
      </c>
    </row>
    <row r="15" spans="1:10" x14ac:dyDescent="0.35">
      <c r="A15" s="39">
        <v>14</v>
      </c>
      <c r="B15" s="9">
        <v>1064109219</v>
      </c>
      <c r="C15" s="10" t="s">
        <v>33</v>
      </c>
      <c r="D15" s="10">
        <f>VLOOKUP(Tabla1[[#This Row],[CC]],'[1]ACTIVOS KAL TIRE'!$B$4:$D$248,1,0)</f>
        <v>1064109219</v>
      </c>
      <c r="E15" s="10" t="s">
        <v>27</v>
      </c>
      <c r="F15" s="11" t="str">
        <f>VLOOKUP(B15,[3]General!$A$4:$M$224,4,0)</f>
        <v>M</v>
      </c>
      <c r="G15" s="11" t="str">
        <f>VLOOKUP(B15,[3]General!$A$4:$N$224,6,0)</f>
        <v>M</v>
      </c>
      <c r="J15">
        <f>VLOOKUP(Tabla1[[#This Row],[CC]],'[2]ACTIVOS KAL TIRE'!$B$86:$L$247,1,0)</f>
        <v>1064109219</v>
      </c>
    </row>
    <row r="16" spans="1:10" x14ac:dyDescent="0.35">
      <c r="A16" s="38">
        <v>15</v>
      </c>
      <c r="B16" s="9">
        <v>72225413</v>
      </c>
      <c r="C16" s="10" t="s">
        <v>34</v>
      </c>
      <c r="D16" s="10">
        <f>VLOOKUP(Tabla1[[#This Row],[CC]],'[1]ACTIVOS KAL TIRE'!$B$4:$D$248,1,0)</f>
        <v>72225413</v>
      </c>
      <c r="E16" s="10" t="s">
        <v>27</v>
      </c>
      <c r="F16" s="11" t="str">
        <f>VLOOKUP(B16,[3]General!$A$4:$M$224,4,0)</f>
        <v>M</v>
      </c>
      <c r="G16" s="11" t="str">
        <f>VLOOKUP(B16,[3]General!$A$4:$N$224,6,0)</f>
        <v>M</v>
      </c>
      <c r="J16">
        <f>VLOOKUP(Tabla1[[#This Row],[CC]],'[2]ACTIVOS KAL TIRE'!$B$86:$L$247,1,0)</f>
        <v>72225413</v>
      </c>
    </row>
    <row r="17" spans="1:10" x14ac:dyDescent="0.35">
      <c r="A17" s="39">
        <v>16</v>
      </c>
      <c r="B17" s="17">
        <v>1122396913</v>
      </c>
      <c r="C17" s="18" t="s">
        <v>35</v>
      </c>
      <c r="D17" s="18">
        <f>VLOOKUP(Tabla1[[#This Row],[CC]],'[1]ACTIVOS KAL TIRE'!$B$4:$D$248,1,0)</f>
        <v>1122396913</v>
      </c>
      <c r="E17" s="18" t="s">
        <v>36</v>
      </c>
      <c r="F17" s="19" t="str">
        <f>VLOOKUP(B17,[3]General!$A$4:$M$224,4,0)</f>
        <v>M</v>
      </c>
      <c r="G17" s="19" t="str">
        <f>VLOOKUP(B17,[3]General!$A$4:$N$224,6,0)</f>
        <v>M</v>
      </c>
      <c r="J17" t="e">
        <f>VLOOKUP(Tabla1[[#This Row],[CC]],'[2]ACTIVOS KAL TIRE'!$B$86:$L$247,1,0)</f>
        <v>#N/A</v>
      </c>
    </row>
    <row r="18" spans="1:10" x14ac:dyDescent="0.35">
      <c r="A18" s="38">
        <v>17</v>
      </c>
      <c r="B18" s="9">
        <v>84076716</v>
      </c>
      <c r="C18" s="15" t="s">
        <v>37</v>
      </c>
      <c r="D18" s="33">
        <f>VLOOKUP(Tabla1[[#This Row],[CC]],'[1]ACTIVOS KAL TIRE'!$B$4:$D$248,1,0)</f>
        <v>84076716</v>
      </c>
      <c r="E18" s="10" t="s">
        <v>36</v>
      </c>
      <c r="F18" s="11" t="s">
        <v>9</v>
      </c>
      <c r="G18" s="11" t="s">
        <v>9</v>
      </c>
      <c r="J18">
        <f>VLOOKUP(Tabla1[[#This Row],[CC]],'[2]ACTIVOS KAL TIRE'!$B$86:$L$247,1,0)</f>
        <v>84076716</v>
      </c>
    </row>
    <row r="19" spans="1:10" x14ac:dyDescent="0.35">
      <c r="A19" s="39">
        <v>18</v>
      </c>
      <c r="B19" s="5">
        <v>72343449</v>
      </c>
      <c r="C19" s="6" t="s">
        <v>38</v>
      </c>
      <c r="D19" s="6">
        <f>VLOOKUP(Tabla1[[#This Row],[CC]],'[1]ACTIVOS KAL TIRE'!$B$4:$D$248,1,0)</f>
        <v>72343449</v>
      </c>
      <c r="E19" s="6" t="s">
        <v>36</v>
      </c>
      <c r="F19" s="8" t="str">
        <f>VLOOKUP(B19,[3]General!$A$4:$M$224,4,0)</f>
        <v>M</v>
      </c>
      <c r="G19" s="8" t="str">
        <f>VLOOKUP(B19,[3]General!$A$4:$N$224,6,0)</f>
        <v>M</v>
      </c>
      <c r="J19" t="e">
        <f>VLOOKUP(Tabla1[[#This Row],[CC]],'[2]ACTIVOS KAL TIRE'!$B$86:$L$247,1,0)</f>
        <v>#N/A</v>
      </c>
    </row>
    <row r="20" spans="1:10" x14ac:dyDescent="0.35">
      <c r="A20" s="38">
        <v>19</v>
      </c>
      <c r="B20" s="16">
        <v>1061046130</v>
      </c>
      <c r="C20" s="25" t="s">
        <v>194</v>
      </c>
      <c r="D20" s="35">
        <f>VLOOKUP(Tabla1[[#This Row],[CC]],'[1]ACTIVOS KAL TIRE'!$B$4:$D$248,1,0)</f>
        <v>1061046130</v>
      </c>
      <c r="E20" s="26" t="s">
        <v>36</v>
      </c>
      <c r="F20" s="14" t="s">
        <v>148</v>
      </c>
      <c r="G20" s="14" t="s">
        <v>40</v>
      </c>
      <c r="J20">
        <f>VLOOKUP(Tabla1[[#This Row],[CC]],'[2]ACTIVOS KAL TIRE'!$B$86:$L$247,1,0)</f>
        <v>1061046130</v>
      </c>
    </row>
    <row r="21" spans="1:10" x14ac:dyDescent="0.35">
      <c r="A21" s="39">
        <v>20</v>
      </c>
      <c r="B21" s="29">
        <v>1234096159</v>
      </c>
      <c r="C21" s="15" t="s">
        <v>265</v>
      </c>
      <c r="D21" s="33">
        <f>VLOOKUP(Tabla1[[#This Row],[CC]],'[1]ACTIVOS KAL TIRE'!$B$4:$D$248,1,0)</f>
        <v>1234096159</v>
      </c>
      <c r="E21" s="31" t="s">
        <v>36</v>
      </c>
      <c r="F21" s="11" t="s">
        <v>148</v>
      </c>
      <c r="G21" s="11" t="s">
        <v>9</v>
      </c>
      <c r="J21">
        <f>VLOOKUP(Tabla1[[#This Row],[CC]],'[2]ACTIVOS KAL TIRE'!$B$86:$L$247,1,0)</f>
        <v>1234096159</v>
      </c>
    </row>
    <row r="22" spans="1:10" x14ac:dyDescent="0.35">
      <c r="A22" s="38">
        <v>21</v>
      </c>
      <c r="B22" s="29">
        <v>1001779271</v>
      </c>
      <c r="C22" s="15" t="s">
        <v>266</v>
      </c>
      <c r="D22" s="33">
        <f>VLOOKUP(Tabla1[[#This Row],[CC]],'[1]ACTIVOS KAL TIRE'!$B$4:$D$248,1,0)</f>
        <v>1001779271</v>
      </c>
      <c r="E22" s="31" t="s">
        <v>36</v>
      </c>
      <c r="F22" s="11" t="s">
        <v>9</v>
      </c>
      <c r="G22" s="11" t="s">
        <v>40</v>
      </c>
      <c r="J22">
        <f>VLOOKUP(Tabla1[[#This Row],[CC]],'[2]ACTIVOS KAL TIRE'!$B$86:$L$247,1,0)</f>
        <v>1001779271</v>
      </c>
    </row>
    <row r="23" spans="1:10" x14ac:dyDescent="0.35">
      <c r="A23" s="39">
        <v>22</v>
      </c>
      <c r="B23" s="36">
        <v>1010232266</v>
      </c>
      <c r="C23" s="1" t="s">
        <v>272</v>
      </c>
      <c r="D23" s="23">
        <v>1010232266</v>
      </c>
      <c r="E23" s="23" t="s">
        <v>36</v>
      </c>
      <c r="F23" s="23" t="s">
        <v>9</v>
      </c>
      <c r="G23" s="11" t="s">
        <v>9</v>
      </c>
      <c r="J23">
        <f>VLOOKUP(Tabla1[[#This Row],[CC]],'[2]ACTIVOS KAL TIRE'!$B$86:$L$247,1,0)</f>
        <v>1010232266</v>
      </c>
    </row>
    <row r="24" spans="1:10" x14ac:dyDescent="0.35">
      <c r="A24" s="38">
        <v>23</v>
      </c>
      <c r="B24" s="9">
        <v>1065897739</v>
      </c>
      <c r="C24" s="10" t="s">
        <v>41</v>
      </c>
      <c r="D24" s="10">
        <f>VLOOKUP(Tabla1[[#This Row],[CC]],'[1]ACTIVOS KAL TIRE'!$B$4:$D$248,1,0)</f>
        <v>1065897739</v>
      </c>
      <c r="E24" s="10" t="s">
        <v>42</v>
      </c>
      <c r="F24" s="11" t="str">
        <f>VLOOKUP(B24,[3]General!$A$4:$M$224,4,0)</f>
        <v>M</v>
      </c>
      <c r="G24" s="11" t="str">
        <f>VLOOKUP(B24,[3]General!$A$4:$N$224,6,0)</f>
        <v>M</v>
      </c>
      <c r="J24">
        <f>VLOOKUP(Tabla1[[#This Row],[CC]],'[2]ACTIVOS KAL TIRE'!$B$86:$L$247,1,0)</f>
        <v>1065897739</v>
      </c>
    </row>
    <row r="25" spans="1:10" x14ac:dyDescent="0.35">
      <c r="A25" s="39">
        <v>24</v>
      </c>
      <c r="B25" s="36">
        <v>1063293608</v>
      </c>
      <c r="C25" s="1" t="s">
        <v>280</v>
      </c>
      <c r="D25" s="23">
        <f>VLOOKUP(Tabla1[[#This Row],[CC]],'[1]ACTIVOS KAL TIRE'!$B$4:$D$248,1,0)</f>
        <v>1063293608</v>
      </c>
      <c r="E25" s="23" t="s">
        <v>42</v>
      </c>
      <c r="F25" s="23" t="s">
        <v>9</v>
      </c>
      <c r="G25" s="11" t="s">
        <v>40</v>
      </c>
      <c r="J25">
        <f>VLOOKUP(Tabla1[[#This Row],[CC]],'[2]ACTIVOS KAL TIRE'!$B$86:$L$247,1,0)</f>
        <v>1063293608</v>
      </c>
    </row>
    <row r="26" spans="1:10" x14ac:dyDescent="0.35">
      <c r="A26" s="38">
        <v>25</v>
      </c>
      <c r="B26" s="36">
        <v>1002207961</v>
      </c>
      <c r="C26" s="1" t="s">
        <v>275</v>
      </c>
      <c r="D26" s="23">
        <v>1002207961</v>
      </c>
      <c r="E26" s="20" t="s">
        <v>44</v>
      </c>
      <c r="F26" s="23" t="s">
        <v>9</v>
      </c>
      <c r="G26" s="11" t="s">
        <v>13</v>
      </c>
      <c r="J26">
        <f>VLOOKUP(Tabla1[[#This Row],[CC]],'[2]ACTIVOS KAL TIRE'!$B$86:$L$247,1,0)</f>
        <v>1002207961</v>
      </c>
    </row>
    <row r="27" spans="1:10" x14ac:dyDescent="0.35">
      <c r="A27" s="39">
        <v>26</v>
      </c>
      <c r="B27" s="16">
        <v>1048206369</v>
      </c>
      <c r="C27" s="20" t="s">
        <v>43</v>
      </c>
      <c r="D27" s="20">
        <f>VLOOKUP(Tabla1[[#This Row],[CC]],'[1]ACTIVOS KAL TIRE'!$B$4:$D$248,1,0)</f>
        <v>1048206369</v>
      </c>
      <c r="E27" s="20" t="s">
        <v>44</v>
      </c>
      <c r="F27" s="14" t="str">
        <f>VLOOKUP(B27,[3]General!$A$4:$M$224,4,0)</f>
        <v>M</v>
      </c>
      <c r="G27" s="14" t="s">
        <v>9</v>
      </c>
      <c r="J27">
        <f>VLOOKUP(Tabla1[[#This Row],[CC]],'[2]ACTIVOS KAL TIRE'!$B$86:$L$247,1,0)</f>
        <v>1048206369</v>
      </c>
    </row>
    <row r="28" spans="1:10" x14ac:dyDescent="0.35">
      <c r="A28" s="38">
        <v>27</v>
      </c>
      <c r="B28" s="9">
        <v>73376944</v>
      </c>
      <c r="C28" s="10" t="s">
        <v>45</v>
      </c>
      <c r="D28" s="10">
        <f>VLOOKUP(Tabla1[[#This Row],[CC]],'[1]ACTIVOS KAL TIRE'!$B$4:$D$248,1,0)</f>
        <v>73376944</v>
      </c>
      <c r="E28" s="10" t="s">
        <v>44</v>
      </c>
      <c r="F28" s="11" t="s">
        <v>9</v>
      </c>
      <c r="G28" s="11" t="s">
        <v>9</v>
      </c>
      <c r="J28">
        <f>VLOOKUP(Tabla1[[#This Row],[CC]],'[2]ACTIVOS KAL TIRE'!$B$86:$L$247,1,0)</f>
        <v>73376944</v>
      </c>
    </row>
    <row r="29" spans="1:10" x14ac:dyDescent="0.35">
      <c r="A29" s="39">
        <v>28</v>
      </c>
      <c r="B29" s="9">
        <v>1067722468</v>
      </c>
      <c r="C29" s="10" t="s">
        <v>46</v>
      </c>
      <c r="D29" s="10">
        <f>VLOOKUP(Tabla1[[#This Row],[CC]],'[1]ACTIVOS KAL TIRE'!$B$4:$D$248,1,0)</f>
        <v>1067722468</v>
      </c>
      <c r="E29" s="10" t="s">
        <v>44</v>
      </c>
      <c r="F29" s="11" t="str">
        <f>VLOOKUP(B29,[3]General!$A$4:$M$224,4,0)</f>
        <v>M</v>
      </c>
      <c r="G29" s="11" t="s">
        <v>13</v>
      </c>
      <c r="J29">
        <f>VLOOKUP(Tabla1[[#This Row],[CC]],'[2]ACTIVOS KAL TIRE'!$B$86:$L$247,1,0)</f>
        <v>1067722468</v>
      </c>
    </row>
    <row r="30" spans="1:10" x14ac:dyDescent="0.35">
      <c r="A30" s="38">
        <v>29</v>
      </c>
      <c r="B30" s="9">
        <v>43663592</v>
      </c>
      <c r="C30" s="10" t="s">
        <v>47</v>
      </c>
      <c r="D30" s="10">
        <f>VLOOKUP(Tabla1[[#This Row],[CC]],'[1]ACTIVOS KAL TIRE'!$B$4:$D$248,1,0)</f>
        <v>43663592</v>
      </c>
      <c r="E30" s="10" t="s">
        <v>44</v>
      </c>
      <c r="F30" s="11" t="str">
        <f>VLOOKUP(B30,[3]General!$A$4:$M$224,4,0)</f>
        <v>F</v>
      </c>
      <c r="G30" s="11" t="str">
        <f>VLOOKUP(B30,[3]General!$A$4:$N$224,6,0)</f>
        <v>M</v>
      </c>
      <c r="J30">
        <f>VLOOKUP(Tabla1[[#This Row],[CC]],'[2]ACTIVOS KAL TIRE'!$B$86:$L$247,1,0)</f>
        <v>43663592</v>
      </c>
    </row>
    <row r="31" spans="1:10" x14ac:dyDescent="0.35">
      <c r="A31" s="39">
        <v>30</v>
      </c>
      <c r="B31" s="9">
        <v>1020481279</v>
      </c>
      <c r="C31" s="10" t="s">
        <v>48</v>
      </c>
      <c r="D31" s="10">
        <f>VLOOKUP(Tabla1[[#This Row],[CC]],'[1]ACTIVOS KAL TIRE'!$B$4:$D$248,1,0)</f>
        <v>1020481279</v>
      </c>
      <c r="E31" s="10" t="s">
        <v>44</v>
      </c>
      <c r="F31" s="11" t="s">
        <v>9</v>
      </c>
      <c r="G31" s="11" t="s">
        <v>9</v>
      </c>
      <c r="J31">
        <f>VLOOKUP(Tabla1[[#This Row],[CC]],'[2]ACTIVOS KAL TIRE'!$B$86:$L$247,1,0)</f>
        <v>1020481279</v>
      </c>
    </row>
    <row r="32" spans="1:10" x14ac:dyDescent="0.35">
      <c r="A32" s="38">
        <v>31</v>
      </c>
      <c r="B32" s="9">
        <v>1079936495</v>
      </c>
      <c r="C32" s="10" t="s">
        <v>49</v>
      </c>
      <c r="D32" s="10">
        <f>VLOOKUP(Tabla1[[#This Row],[CC]],'[1]ACTIVOS KAL TIRE'!$B$4:$D$248,1,0)</f>
        <v>1079936495</v>
      </c>
      <c r="E32" s="10" t="s">
        <v>50</v>
      </c>
      <c r="F32" s="11" t="str">
        <f>VLOOKUP(B32,[3]General!$A$4:$M$224,4,0)</f>
        <v>M</v>
      </c>
      <c r="G32" s="11" t="str">
        <f>VLOOKUP(B32,[3]General!$A$4:$N$224,6,0)</f>
        <v>S</v>
      </c>
      <c r="J32" t="e">
        <f>VLOOKUP(Tabla1[[#This Row],[CC]],'[2]ACTIVOS KAL TIRE'!$B$86:$L$247,1,0)</f>
        <v>#N/A</v>
      </c>
    </row>
    <row r="33" spans="1:10" x14ac:dyDescent="0.35">
      <c r="A33" s="39">
        <v>32</v>
      </c>
      <c r="B33" s="9">
        <v>1064106963</v>
      </c>
      <c r="C33" s="10" t="s">
        <v>51</v>
      </c>
      <c r="D33" s="10">
        <f>VLOOKUP(Tabla1[[#This Row],[CC]],'[1]ACTIVOS KAL TIRE'!$B$4:$D$248,1,0)</f>
        <v>1064106963</v>
      </c>
      <c r="E33" s="10" t="s">
        <v>50</v>
      </c>
      <c r="F33" s="11" t="s">
        <v>9</v>
      </c>
      <c r="G33" s="11" t="s">
        <v>9</v>
      </c>
      <c r="J33" t="e">
        <f>VLOOKUP(Tabla1[[#This Row],[CC]],'[2]ACTIVOS KAL TIRE'!$B$86:$L$247,1,0)</f>
        <v>#N/A</v>
      </c>
    </row>
    <row r="34" spans="1:10" x14ac:dyDescent="0.35">
      <c r="A34" s="38">
        <v>33</v>
      </c>
      <c r="B34" s="13">
        <v>80743874</v>
      </c>
      <c r="C34" s="1" t="s">
        <v>52</v>
      </c>
      <c r="D34" s="1">
        <f>VLOOKUP(Tabla1[[#This Row],[CC]],'[1]ACTIVOS KAL TIRE'!$B$4:$D$248,1,0)</f>
        <v>80743874</v>
      </c>
      <c r="E34" s="10" t="s">
        <v>53</v>
      </c>
      <c r="F34" s="11" t="s">
        <v>9</v>
      </c>
      <c r="G34" s="11" t="s">
        <v>40</v>
      </c>
      <c r="J34" t="e">
        <f>VLOOKUP(Tabla1[[#This Row],[CC]],'[2]ACTIVOS KAL TIRE'!$B$86:$L$247,1,0)</f>
        <v>#N/A</v>
      </c>
    </row>
    <row r="35" spans="1:10" x14ac:dyDescent="0.35">
      <c r="A35" s="39">
        <v>34</v>
      </c>
      <c r="B35" s="9">
        <v>93479019</v>
      </c>
      <c r="C35" s="10" t="s">
        <v>54</v>
      </c>
      <c r="D35" s="10">
        <f>VLOOKUP(Tabla1[[#This Row],[CC]],'[1]ACTIVOS KAL TIRE'!$B$4:$D$248,1,0)</f>
        <v>93479019</v>
      </c>
      <c r="E35" s="10" t="s">
        <v>53</v>
      </c>
      <c r="F35" s="11" t="str">
        <f>VLOOKUP(B35,[3]General!$A$4:$M$224,4,0)</f>
        <v>M</v>
      </c>
      <c r="G35" s="11" t="str">
        <f>VLOOKUP(B35,[3]General!$A$4:$N$224,6,0)</f>
        <v>XL</v>
      </c>
      <c r="J35">
        <f>VLOOKUP(Tabla1[[#This Row],[CC]],'[2]ACTIVOS KAL TIRE'!$B$86:$L$247,1,0)</f>
        <v>93479019</v>
      </c>
    </row>
    <row r="36" spans="1:10" x14ac:dyDescent="0.35">
      <c r="A36" s="38">
        <v>35</v>
      </c>
      <c r="B36" s="29">
        <v>9694234</v>
      </c>
      <c r="C36" s="10" t="s">
        <v>228</v>
      </c>
      <c r="D36" s="10">
        <f>VLOOKUP(Tabla1[[#This Row],[CC]],'[1]ACTIVOS KAL TIRE'!$B$4:$D$248,1,0)</f>
        <v>9694234</v>
      </c>
      <c r="E36" s="10" t="s">
        <v>229</v>
      </c>
      <c r="F36" s="30" t="s">
        <v>9</v>
      </c>
      <c r="G36" s="30" t="s">
        <v>13</v>
      </c>
      <c r="J36" t="e">
        <f>VLOOKUP(Tabla1[[#This Row],[CC]],'[2]ACTIVOS KAL TIRE'!$B$86:$L$247,1,0)</f>
        <v>#N/A</v>
      </c>
    </row>
    <row r="37" spans="1:10" x14ac:dyDescent="0.35">
      <c r="A37" s="39">
        <v>36</v>
      </c>
      <c r="B37" s="29">
        <v>1129508534</v>
      </c>
      <c r="C37" s="10" t="s">
        <v>230</v>
      </c>
      <c r="D37" s="10">
        <f>VLOOKUP(Tabla1[[#This Row],[CC]],'[1]ACTIVOS KAL TIRE'!$B$4:$D$248,1,0)</f>
        <v>1129508534</v>
      </c>
      <c r="E37" s="10" t="s">
        <v>229</v>
      </c>
      <c r="F37" s="30" t="s">
        <v>148</v>
      </c>
      <c r="G37" s="11" t="s">
        <v>40</v>
      </c>
      <c r="J37">
        <f>VLOOKUP(Tabla1[[#This Row],[CC]],'[2]ACTIVOS KAL TIRE'!$B$86:$L$247,1,0)</f>
        <v>1129508534</v>
      </c>
    </row>
    <row r="38" spans="1:10" x14ac:dyDescent="0.35">
      <c r="A38" s="38">
        <v>37</v>
      </c>
      <c r="B38" s="29">
        <v>1140842286</v>
      </c>
      <c r="C38" s="10" t="s">
        <v>231</v>
      </c>
      <c r="D38" s="10">
        <f>VLOOKUP(Tabla1[[#This Row],[CC]],'[1]ACTIVOS KAL TIRE'!$B$4:$D$248,1,0)</f>
        <v>1140842286</v>
      </c>
      <c r="E38" s="10" t="s">
        <v>229</v>
      </c>
      <c r="F38" s="30" t="s">
        <v>148</v>
      </c>
      <c r="G38" s="30" t="s">
        <v>13</v>
      </c>
      <c r="J38">
        <f>VLOOKUP(Tabla1[[#This Row],[CC]],'[2]ACTIVOS KAL TIRE'!$B$86:$L$247,1,0)</f>
        <v>1140842286</v>
      </c>
    </row>
    <row r="39" spans="1:10" x14ac:dyDescent="0.35">
      <c r="A39" s="39">
        <v>38</v>
      </c>
      <c r="B39" s="29">
        <v>73570411</v>
      </c>
      <c r="C39" s="31" t="s">
        <v>232</v>
      </c>
      <c r="D39" s="31">
        <f>VLOOKUP(Tabla1[[#This Row],[CC]],'[1]ACTIVOS KAL TIRE'!$B$4:$D$248,1,0)</f>
        <v>73570411</v>
      </c>
      <c r="E39" s="10" t="s">
        <v>229</v>
      </c>
      <c r="F39" s="30" t="s">
        <v>9</v>
      </c>
      <c r="G39" s="30" t="s">
        <v>13</v>
      </c>
      <c r="J39">
        <f>VLOOKUP(Tabla1[[#This Row],[CC]],'[2]ACTIVOS KAL TIRE'!$B$86:$L$247,1,0)</f>
        <v>73570411</v>
      </c>
    </row>
    <row r="40" spans="1:10" x14ac:dyDescent="0.35">
      <c r="A40" s="38">
        <v>39</v>
      </c>
      <c r="B40" s="9">
        <v>1140905176</v>
      </c>
      <c r="C40" s="15" t="s">
        <v>263</v>
      </c>
      <c r="D40" s="33">
        <f>VLOOKUP(Tabla1[[#This Row],[CC]],'[1]ACTIVOS KAL TIRE'!$B$4:$D$248,1,0)</f>
        <v>1140905176</v>
      </c>
      <c r="E40" s="15" t="s">
        <v>229</v>
      </c>
      <c r="F40" s="11" t="s">
        <v>9</v>
      </c>
      <c r="G40" s="11" t="s">
        <v>13</v>
      </c>
      <c r="J40">
        <f>VLOOKUP(Tabla1[[#This Row],[CC]],'[2]ACTIVOS KAL TIRE'!$B$86:$L$247,1,0)</f>
        <v>1140905176</v>
      </c>
    </row>
    <row r="41" spans="1:10" x14ac:dyDescent="0.35">
      <c r="A41" s="39">
        <v>40</v>
      </c>
      <c r="B41" s="16">
        <v>1064115056</v>
      </c>
      <c r="C41" s="10" t="s">
        <v>39</v>
      </c>
      <c r="D41" s="10">
        <f>VLOOKUP(Tabla1[[#This Row],[CC]],'[1]ACTIVOS KAL TIRE'!$B$4:$D$248,1,0)</f>
        <v>1064115056</v>
      </c>
      <c r="E41" s="1" t="s">
        <v>12</v>
      </c>
      <c r="F41" s="14" t="s">
        <v>9</v>
      </c>
      <c r="G41" s="14" t="s">
        <v>9</v>
      </c>
      <c r="J41">
        <f>VLOOKUP(Tabla1[[#This Row],[CC]],'[2]ACTIVOS KAL TIRE'!$B$86:$L$247,1,0)</f>
        <v>1064115056</v>
      </c>
    </row>
    <row r="42" spans="1:10" x14ac:dyDescent="0.35">
      <c r="A42" s="38">
        <v>41</v>
      </c>
      <c r="B42" s="29">
        <v>1214746153</v>
      </c>
      <c r="C42" s="31" t="s">
        <v>11</v>
      </c>
      <c r="D42" s="31">
        <f>VLOOKUP(Tabla1[[#This Row],[CC]],'[1]ACTIVOS KAL TIRE'!$B$4:$D$248,1,0)</f>
        <v>1214746153</v>
      </c>
      <c r="E42" s="1" t="s">
        <v>12</v>
      </c>
      <c r="F42" s="30" t="s">
        <v>9</v>
      </c>
      <c r="G42" s="30" t="s">
        <v>13</v>
      </c>
      <c r="J42">
        <f>VLOOKUP(Tabla1[[#This Row],[CC]],'[2]ACTIVOS KAL TIRE'!$B$86:$L$247,1,0)</f>
        <v>1214746153</v>
      </c>
    </row>
    <row r="43" spans="1:10" x14ac:dyDescent="0.35">
      <c r="A43" s="39">
        <v>42</v>
      </c>
      <c r="B43" s="13">
        <v>79655840</v>
      </c>
      <c r="C43" s="1" t="s">
        <v>233</v>
      </c>
      <c r="D43" s="1">
        <f>VLOOKUP(Tabla1[[#This Row],[CC]],'[1]ACTIVOS KAL TIRE'!$B$4:$D$248,1,0)</f>
        <v>79655840</v>
      </c>
      <c r="E43" s="1" t="s">
        <v>12</v>
      </c>
      <c r="F43" s="30" t="s">
        <v>9</v>
      </c>
      <c r="G43" s="30" t="s">
        <v>13</v>
      </c>
      <c r="J43">
        <f>VLOOKUP(Tabla1[[#This Row],[CC]],'[2]ACTIVOS KAL TIRE'!$B$86:$L$247,1,0)</f>
        <v>79655840</v>
      </c>
    </row>
    <row r="44" spans="1:10" x14ac:dyDescent="0.35">
      <c r="A44" s="38">
        <v>43</v>
      </c>
      <c r="B44" s="13">
        <v>1062805367</v>
      </c>
      <c r="C44" s="1" t="s">
        <v>55</v>
      </c>
      <c r="D44" s="1">
        <f>VLOOKUP(Tabla1[[#This Row],[CC]],'[1]ACTIVOS KAL TIRE'!$B$4:$D$248,1,0)</f>
        <v>1062805367</v>
      </c>
      <c r="E44" s="1" t="s">
        <v>56</v>
      </c>
      <c r="F44" s="11" t="str">
        <f>VLOOKUP(B44,[3]General!$A$4:$M$224,4,0)</f>
        <v>M</v>
      </c>
      <c r="G44" s="11" t="str">
        <f>VLOOKUP(B44,[3]General!$A$4:$N$224,6,0)</f>
        <v>M</v>
      </c>
      <c r="J44">
        <f>VLOOKUP(Tabla1[[#This Row],[CC]],'[2]ACTIVOS KAL TIRE'!$B$86:$L$247,1,0)</f>
        <v>1062805367</v>
      </c>
    </row>
    <row r="45" spans="1:10" x14ac:dyDescent="0.35">
      <c r="A45" s="39">
        <v>44</v>
      </c>
      <c r="B45" s="13">
        <v>15171827</v>
      </c>
      <c r="C45" s="1" t="s">
        <v>57</v>
      </c>
      <c r="D45" s="1">
        <f>VLOOKUP(Tabla1[[#This Row],[CC]],'[1]ACTIVOS KAL TIRE'!$B$4:$D$248,1,0)</f>
        <v>15171827</v>
      </c>
      <c r="E45" s="1" t="s">
        <v>56</v>
      </c>
      <c r="F45" s="11" t="str">
        <f>VLOOKUP(B45,[3]General!$A$4:$M$224,4,0)</f>
        <v>M</v>
      </c>
      <c r="G45" s="11" t="str">
        <f>VLOOKUP(B45,[3]General!$A$4:$N$224,6,0)</f>
        <v>M</v>
      </c>
      <c r="J45">
        <f>VLOOKUP(Tabla1[[#This Row],[CC]],'[2]ACTIVOS KAL TIRE'!$B$86:$L$247,1,0)</f>
        <v>15171827</v>
      </c>
    </row>
    <row r="46" spans="1:10" x14ac:dyDescent="0.35">
      <c r="A46" s="38">
        <v>45</v>
      </c>
      <c r="B46" s="13">
        <v>84031777</v>
      </c>
      <c r="C46" s="1" t="s">
        <v>58</v>
      </c>
      <c r="D46" s="1">
        <f>VLOOKUP(Tabla1[[#This Row],[CC]],'[1]ACTIVOS KAL TIRE'!$B$4:$D$248,1,0)</f>
        <v>84031777</v>
      </c>
      <c r="E46" s="1" t="s">
        <v>56</v>
      </c>
      <c r="F46" s="11" t="str">
        <f>VLOOKUP(B46,[3]General!$A$4:$M$224,4,0)</f>
        <v>M</v>
      </c>
      <c r="G46" s="11" t="str">
        <f>VLOOKUP(B46,[3]General!$A$4:$N$224,6,0)</f>
        <v>M</v>
      </c>
      <c r="J46">
        <f>VLOOKUP(Tabla1[[#This Row],[CC]],'[2]ACTIVOS KAL TIRE'!$B$86:$L$247,1,0)</f>
        <v>84031777</v>
      </c>
    </row>
    <row r="47" spans="1:10" x14ac:dyDescent="0.35">
      <c r="A47" s="39">
        <v>46</v>
      </c>
      <c r="B47" s="16">
        <v>1065637640</v>
      </c>
      <c r="C47" s="20" t="s">
        <v>59</v>
      </c>
      <c r="D47" s="20">
        <f>VLOOKUP(Tabla1[[#This Row],[CC]],'[1]ACTIVOS KAL TIRE'!$B$4:$D$248,1,0)</f>
        <v>1065637640</v>
      </c>
      <c r="E47" s="1" t="s">
        <v>56</v>
      </c>
      <c r="F47" s="11" t="str">
        <f>VLOOKUP(B47,[3]General!$A$4:$M$224,4,0)</f>
        <v>M</v>
      </c>
      <c r="G47" s="11" t="str">
        <f>VLOOKUP(B47,[3]General!$A$4:$N$224,6,0)</f>
        <v>M</v>
      </c>
      <c r="J47">
        <f>VLOOKUP(Tabla1[[#This Row],[CC]],'[2]ACTIVOS KAL TIRE'!$B$86:$L$247,1,0)</f>
        <v>1065637640</v>
      </c>
    </row>
    <row r="48" spans="1:10" x14ac:dyDescent="0.35">
      <c r="A48" s="38">
        <v>47</v>
      </c>
      <c r="B48" s="13">
        <v>1028015642</v>
      </c>
      <c r="C48" s="1" t="s">
        <v>60</v>
      </c>
      <c r="D48" s="1">
        <f>VLOOKUP(Tabla1[[#This Row],[CC]],'[1]ACTIVOS KAL TIRE'!$B$4:$D$248,1,0)</f>
        <v>1028015642</v>
      </c>
      <c r="E48" s="1" t="s">
        <v>56</v>
      </c>
      <c r="F48" s="11" t="str">
        <f>VLOOKUP(B48,[3]General!$A$4:$M$224,4,0)</f>
        <v>M</v>
      </c>
      <c r="G48" s="11" t="s">
        <v>40</v>
      </c>
      <c r="J48" t="e">
        <f>VLOOKUP(Tabla1[[#This Row],[CC]],'[2]ACTIVOS KAL TIRE'!$B$86:$L$247,1,0)</f>
        <v>#N/A</v>
      </c>
    </row>
    <row r="49" spans="1:10" x14ac:dyDescent="0.35">
      <c r="A49" s="39">
        <v>48</v>
      </c>
      <c r="B49" s="16">
        <v>1045708613</v>
      </c>
      <c r="C49" s="20" t="s">
        <v>61</v>
      </c>
      <c r="D49" s="20">
        <f>VLOOKUP(Tabla1[[#This Row],[CC]],'[1]ACTIVOS KAL TIRE'!$B$4:$D$248,1,0)</f>
        <v>1045708613</v>
      </c>
      <c r="E49" s="1" t="s">
        <v>56</v>
      </c>
      <c r="F49" s="11" t="s">
        <v>9</v>
      </c>
      <c r="G49" s="11" t="s">
        <v>13</v>
      </c>
      <c r="J49">
        <f>VLOOKUP(Tabla1[[#This Row],[CC]],'[2]ACTIVOS KAL TIRE'!$B$86:$L$247,1,0)</f>
        <v>1045708613</v>
      </c>
    </row>
    <row r="50" spans="1:10" x14ac:dyDescent="0.35">
      <c r="A50" s="38">
        <v>49</v>
      </c>
      <c r="B50" s="16">
        <v>1085170618</v>
      </c>
      <c r="C50" s="20" t="s">
        <v>62</v>
      </c>
      <c r="D50" s="20">
        <f>VLOOKUP(Tabla1[[#This Row],[CC]],'[1]ACTIVOS KAL TIRE'!$B$4:$D$248,1,0)</f>
        <v>1085170618</v>
      </c>
      <c r="E50" s="1" t="s">
        <v>56</v>
      </c>
      <c r="F50" s="11" t="s">
        <v>9</v>
      </c>
      <c r="G50" s="11" t="s">
        <v>9</v>
      </c>
      <c r="J50">
        <f>VLOOKUP(Tabla1[[#This Row],[CC]],'[2]ACTIVOS KAL TIRE'!$B$86:$L$247,1,0)</f>
        <v>1085170618</v>
      </c>
    </row>
    <row r="51" spans="1:10" x14ac:dyDescent="0.35">
      <c r="A51" s="39">
        <v>50</v>
      </c>
      <c r="B51" s="16">
        <v>73377036</v>
      </c>
      <c r="C51" s="20" t="s">
        <v>63</v>
      </c>
      <c r="D51" s="20">
        <f>VLOOKUP(Tabla1[[#This Row],[CC]],'[1]ACTIVOS KAL TIRE'!$B$4:$D$248,1,0)</f>
        <v>73377036</v>
      </c>
      <c r="E51" s="1" t="s">
        <v>56</v>
      </c>
      <c r="F51" s="11" t="s">
        <v>9</v>
      </c>
      <c r="G51" s="11" t="s">
        <v>9</v>
      </c>
      <c r="J51">
        <f>VLOOKUP(Tabla1[[#This Row],[CC]],'[2]ACTIVOS KAL TIRE'!$B$86:$L$247,1,0)</f>
        <v>73377036</v>
      </c>
    </row>
    <row r="52" spans="1:10" x14ac:dyDescent="0.35">
      <c r="A52" s="38">
        <v>51</v>
      </c>
      <c r="B52" s="16">
        <v>1064796116</v>
      </c>
      <c r="C52" s="26" t="s">
        <v>64</v>
      </c>
      <c r="D52" s="77">
        <f>VLOOKUP(Tabla1[[#This Row],[CC]],'[1]ACTIVOS KAL TIRE'!$B$4:$D$248,1,0)</f>
        <v>1064796116</v>
      </c>
      <c r="E52" s="1" t="s">
        <v>56</v>
      </c>
      <c r="F52" s="14" t="s">
        <v>9</v>
      </c>
      <c r="G52" s="14" t="s">
        <v>9</v>
      </c>
      <c r="J52">
        <f>VLOOKUP(Tabla1[[#This Row],[CC]],'[2]ACTIVOS KAL TIRE'!$B$86:$L$247,1,0)</f>
        <v>1064796116</v>
      </c>
    </row>
    <row r="53" spans="1:10" x14ac:dyDescent="0.35">
      <c r="A53" s="39">
        <v>52</v>
      </c>
      <c r="B53" s="9">
        <v>1143155919</v>
      </c>
      <c r="C53" s="1" t="s">
        <v>286</v>
      </c>
      <c r="D53" s="23">
        <f>VLOOKUP(Tabla1[[#This Row],[CC]],'[1]ACTIVOS KAL TIRE'!$B$4:$D$248,1,0)</f>
        <v>1143155919</v>
      </c>
      <c r="E53" s="1" t="s">
        <v>56</v>
      </c>
      <c r="F53" s="23" t="s">
        <v>9</v>
      </c>
      <c r="G53" s="11" t="s">
        <v>40</v>
      </c>
      <c r="J53">
        <f>VLOOKUP(Tabla1[[#This Row],[CC]],'[2]ACTIVOS KAL TIRE'!$B$86:$L$247,1,0)</f>
        <v>1143155919</v>
      </c>
    </row>
    <row r="54" spans="1:10" x14ac:dyDescent="0.35">
      <c r="A54" s="38">
        <v>53</v>
      </c>
      <c r="B54" s="9">
        <v>16274191</v>
      </c>
      <c r="C54" s="10" t="s">
        <v>65</v>
      </c>
      <c r="D54" s="10">
        <f>VLOOKUP(Tabla1[[#This Row],[CC]],'[1]ACTIVOS KAL TIRE'!$B$4:$D$248,1,0)</f>
        <v>16274191</v>
      </c>
      <c r="E54" s="10" t="s">
        <v>66</v>
      </c>
      <c r="F54" s="11" t="str">
        <f>VLOOKUP(B54,[3]General!$A$4:$M$224,4,0)</f>
        <v>M</v>
      </c>
      <c r="G54" s="11" t="str">
        <f>VLOOKUP(B54,[3]General!$A$4:$N$224,6,0)</f>
        <v>XL</v>
      </c>
      <c r="J54">
        <f>VLOOKUP(Tabla1[[#This Row],[CC]],'[2]ACTIVOS KAL TIRE'!$B$86:$L$247,1,0)</f>
        <v>16274191</v>
      </c>
    </row>
    <row r="55" spans="1:10" x14ac:dyDescent="0.35">
      <c r="A55" s="39">
        <v>54</v>
      </c>
      <c r="B55" s="9">
        <v>1113655080</v>
      </c>
      <c r="C55" s="15" t="s">
        <v>67</v>
      </c>
      <c r="D55" s="33">
        <f>VLOOKUP(Tabla1[[#This Row],[CC]],'[1]ACTIVOS KAL TIRE'!$B$4:$D$248,1,0)</f>
        <v>1113655080</v>
      </c>
      <c r="E55" s="15" t="s">
        <v>66</v>
      </c>
      <c r="F55" s="11" t="s">
        <v>9</v>
      </c>
      <c r="G55" s="11" t="s">
        <v>9</v>
      </c>
      <c r="J55">
        <f>VLOOKUP(Tabla1[[#This Row],[CC]],'[2]ACTIVOS KAL TIRE'!$B$86:$L$247,1,0)</f>
        <v>1113655080</v>
      </c>
    </row>
    <row r="56" spans="1:10" x14ac:dyDescent="0.35">
      <c r="A56" s="38">
        <v>55</v>
      </c>
      <c r="B56" s="9">
        <v>1082241607</v>
      </c>
      <c r="C56" s="10" t="s">
        <v>68</v>
      </c>
      <c r="D56" s="10">
        <f>VLOOKUP(Tabla1[[#This Row],[CC]],'[1]ACTIVOS KAL TIRE'!$B$4:$D$248,1,0)</f>
        <v>1082241607</v>
      </c>
      <c r="E56" s="10" t="s">
        <v>69</v>
      </c>
      <c r="F56" s="11" t="s">
        <v>9</v>
      </c>
      <c r="G56" s="11" t="str">
        <f>VLOOKUP(B56,[3]General!$A$4:$N$224,6,0)</f>
        <v>M</v>
      </c>
      <c r="J56">
        <f>VLOOKUP(Tabla1[[#This Row],[CC]],'[2]ACTIVOS KAL TIRE'!$B$86:$L$247,1,0)</f>
        <v>1082241607</v>
      </c>
    </row>
    <row r="57" spans="1:10" x14ac:dyDescent="0.35">
      <c r="A57" s="39">
        <v>56</v>
      </c>
      <c r="B57" s="9">
        <v>1119838815</v>
      </c>
      <c r="C57" s="10" t="s">
        <v>70</v>
      </c>
      <c r="D57" s="10">
        <f>VLOOKUP(Tabla1[[#This Row],[CC]],'[1]ACTIVOS KAL TIRE'!$B$4:$D$248,1,0)</f>
        <v>1119838815</v>
      </c>
      <c r="E57" s="10" t="s">
        <v>69</v>
      </c>
      <c r="F57" s="11" t="str">
        <f>VLOOKUP(B57,[3]General!$A$4:$M$224,4,0)</f>
        <v>M</v>
      </c>
      <c r="G57" s="11" t="s">
        <v>21</v>
      </c>
      <c r="J57" t="e">
        <f>VLOOKUP(Tabla1[[#This Row],[CC]],'[2]ACTIVOS KAL TIRE'!$B$86:$L$247,1,0)</f>
        <v>#N/A</v>
      </c>
    </row>
    <row r="58" spans="1:10" x14ac:dyDescent="0.35">
      <c r="A58" s="38">
        <v>57</v>
      </c>
      <c r="B58" s="9">
        <v>80849983</v>
      </c>
      <c r="C58" s="10" t="s">
        <v>71</v>
      </c>
      <c r="D58" s="10">
        <f>VLOOKUP(Tabla1[[#This Row],[CC]],'[1]ACTIVOS KAL TIRE'!$B$4:$D$248,1,0)</f>
        <v>80849983</v>
      </c>
      <c r="E58" s="10" t="s">
        <v>69</v>
      </c>
      <c r="F58" s="11" t="str">
        <f>VLOOKUP(B58,[3]General!$A$4:$M$224,4,0)</f>
        <v>M</v>
      </c>
      <c r="G58" s="11" t="str">
        <f>VLOOKUP(B58,[3]General!$A$4:$N$224,6,0)</f>
        <v>M</v>
      </c>
      <c r="J58" t="e">
        <f>VLOOKUP(Tabla1[[#This Row],[CC]],'[2]ACTIVOS KAL TIRE'!$B$86:$L$247,1,0)</f>
        <v>#N/A</v>
      </c>
    </row>
    <row r="59" spans="1:10" x14ac:dyDescent="0.35">
      <c r="A59" s="39">
        <v>58</v>
      </c>
      <c r="B59" s="9">
        <v>1118807428</v>
      </c>
      <c r="C59" s="10" t="s">
        <v>72</v>
      </c>
      <c r="D59" s="10">
        <f>VLOOKUP(Tabla1[[#This Row],[CC]],'[1]ACTIVOS KAL TIRE'!$B$4:$D$248,1,0)</f>
        <v>1118807428</v>
      </c>
      <c r="E59" s="10" t="s">
        <v>69</v>
      </c>
      <c r="F59" s="11" t="str">
        <f>VLOOKUP(B59,[3]General!$A$4:$M$224,4,0)</f>
        <v>M</v>
      </c>
      <c r="G59" s="11" t="s">
        <v>13</v>
      </c>
      <c r="J59" t="e">
        <f>VLOOKUP(Tabla1[[#This Row],[CC]],'[2]ACTIVOS KAL TIRE'!$B$86:$L$247,1,0)</f>
        <v>#N/A</v>
      </c>
    </row>
    <row r="60" spans="1:10" x14ac:dyDescent="0.35">
      <c r="A60" s="38">
        <v>59</v>
      </c>
      <c r="B60" s="9">
        <v>5164520</v>
      </c>
      <c r="C60" s="10" t="s">
        <v>73</v>
      </c>
      <c r="D60" s="10">
        <f>VLOOKUP(Tabla1[[#This Row],[CC]],'[1]ACTIVOS KAL TIRE'!$B$4:$D$248,1,0)</f>
        <v>5164520</v>
      </c>
      <c r="E60" s="10" t="s">
        <v>69</v>
      </c>
      <c r="F60" s="11" t="str">
        <f>VLOOKUP(B60,[3]General!$A$4:$M$224,4,0)</f>
        <v>M</v>
      </c>
      <c r="G60" s="11" t="str">
        <f>VLOOKUP(B60,[3]General!$A$4:$N$224,6,0)</f>
        <v>XXL</v>
      </c>
      <c r="J60" t="e">
        <f>VLOOKUP(Tabla1[[#This Row],[CC]],'[2]ACTIVOS KAL TIRE'!$B$86:$L$247,1,0)</f>
        <v>#N/A</v>
      </c>
    </row>
    <row r="61" spans="1:10" x14ac:dyDescent="0.35">
      <c r="A61" s="39">
        <v>60</v>
      </c>
      <c r="B61" s="9">
        <v>1064797134</v>
      </c>
      <c r="C61" s="10" t="s">
        <v>74</v>
      </c>
      <c r="D61" s="10">
        <f>VLOOKUP(Tabla1[[#This Row],[CC]],'[1]ACTIVOS KAL TIRE'!$B$4:$D$248,1,0)</f>
        <v>1064797134</v>
      </c>
      <c r="E61" s="10" t="s">
        <v>69</v>
      </c>
      <c r="F61" s="11" t="str">
        <f>VLOOKUP(B61,[3]General!$A$4:$M$224,4,0)</f>
        <v>M</v>
      </c>
      <c r="G61" s="11" t="str">
        <f>VLOOKUP(B61,[3]General!$A$4:$N$224,6,0)</f>
        <v>S</v>
      </c>
      <c r="J61" t="e">
        <f>VLOOKUP(Tabla1[[#This Row],[CC]],'[2]ACTIVOS KAL TIRE'!$B$86:$L$247,1,0)</f>
        <v>#N/A</v>
      </c>
    </row>
    <row r="62" spans="1:10" x14ac:dyDescent="0.35">
      <c r="A62" s="38">
        <v>61</v>
      </c>
      <c r="B62" s="9">
        <v>1065607059</v>
      </c>
      <c r="C62" s="10" t="s">
        <v>75</v>
      </c>
      <c r="D62" s="10">
        <f>VLOOKUP(Tabla1[[#This Row],[CC]],'[1]ACTIVOS KAL TIRE'!$B$4:$D$248,1,0)</f>
        <v>1065607059</v>
      </c>
      <c r="E62" s="10" t="s">
        <v>69</v>
      </c>
      <c r="F62" s="11" t="s">
        <v>9</v>
      </c>
      <c r="G62" s="11" t="str">
        <f>VLOOKUP(B62,[3]General!$A$4:$N$224,6,0)</f>
        <v>S</v>
      </c>
      <c r="J62" t="e">
        <f>VLOOKUP(Tabla1[[#This Row],[CC]],'[2]ACTIVOS KAL TIRE'!$B$86:$L$247,1,0)</f>
        <v>#N/A</v>
      </c>
    </row>
    <row r="63" spans="1:10" x14ac:dyDescent="0.35">
      <c r="A63" s="39">
        <v>62</v>
      </c>
      <c r="B63" s="9">
        <v>88211486</v>
      </c>
      <c r="C63" s="10" t="s">
        <v>76</v>
      </c>
      <c r="D63" s="10">
        <f>VLOOKUP(Tabla1[[#This Row],[CC]],'[1]ACTIVOS KAL TIRE'!$B$4:$D$248,1,0)</f>
        <v>88211486</v>
      </c>
      <c r="E63" s="10" t="s">
        <v>69</v>
      </c>
      <c r="F63" s="11" t="str">
        <f>VLOOKUP(B63,[3]General!$A$4:$M$224,4,0)</f>
        <v>M</v>
      </c>
      <c r="G63" s="11" t="str">
        <f>VLOOKUP(B63,[3]General!$A$4:$N$224,6,0)</f>
        <v>S</v>
      </c>
      <c r="J63" t="e">
        <f>VLOOKUP(Tabla1[[#This Row],[CC]],'[2]ACTIVOS KAL TIRE'!$B$86:$L$247,1,0)</f>
        <v>#N/A</v>
      </c>
    </row>
    <row r="64" spans="1:10" x14ac:dyDescent="0.35">
      <c r="A64" s="38">
        <v>63</v>
      </c>
      <c r="B64" s="9">
        <v>1065608204</v>
      </c>
      <c r="C64" s="10" t="s">
        <v>77</v>
      </c>
      <c r="D64" s="10">
        <f>VLOOKUP(Tabla1[[#This Row],[CC]],'[1]ACTIVOS KAL TIRE'!$B$4:$D$248,1,0)</f>
        <v>1065608204</v>
      </c>
      <c r="E64" s="10" t="s">
        <v>69</v>
      </c>
      <c r="F64" s="11" t="str">
        <f>VLOOKUP(B64,[3]General!$A$4:$M$224,4,0)</f>
        <v>M</v>
      </c>
      <c r="G64" s="11" t="str">
        <f>VLOOKUP(B64,[3]General!$A$4:$N$224,6,0)</f>
        <v>M</v>
      </c>
      <c r="J64" t="e">
        <f>VLOOKUP(Tabla1[[#This Row],[CC]],'[2]ACTIVOS KAL TIRE'!$B$86:$L$247,1,0)</f>
        <v>#N/A</v>
      </c>
    </row>
    <row r="65" spans="1:10" x14ac:dyDescent="0.35">
      <c r="A65" s="39">
        <v>64</v>
      </c>
      <c r="B65" s="9">
        <v>1065584800</v>
      </c>
      <c r="C65" s="10" t="s">
        <v>78</v>
      </c>
      <c r="D65" s="10">
        <f>VLOOKUP(Tabla1[[#This Row],[CC]],'[1]ACTIVOS KAL TIRE'!$B$4:$D$248,1,0)</f>
        <v>1065584800</v>
      </c>
      <c r="E65" s="10" t="s">
        <v>69</v>
      </c>
      <c r="F65" s="11" t="str">
        <f>VLOOKUP(B65,[3]General!$A$4:$M$224,4,0)</f>
        <v>M</v>
      </c>
      <c r="G65" s="11" t="str">
        <f>VLOOKUP(B65,[3]General!$A$4:$N$224,6,0)</f>
        <v>S</v>
      </c>
      <c r="J65" t="e">
        <f>VLOOKUP(Tabla1[[#This Row],[CC]],'[2]ACTIVOS KAL TIRE'!$B$86:$L$247,1,0)</f>
        <v>#N/A</v>
      </c>
    </row>
    <row r="66" spans="1:10" x14ac:dyDescent="0.35">
      <c r="A66" s="38">
        <v>65</v>
      </c>
      <c r="B66" s="9">
        <v>7604762</v>
      </c>
      <c r="C66" s="10" t="s">
        <v>79</v>
      </c>
      <c r="D66" s="10">
        <f>VLOOKUP(Tabla1[[#This Row],[CC]],'[1]ACTIVOS KAL TIRE'!$B$4:$D$248,1,0)</f>
        <v>7604762</v>
      </c>
      <c r="E66" s="10" t="s">
        <v>69</v>
      </c>
      <c r="F66" s="11" t="str">
        <f>VLOOKUP(B66,[3]General!$A$4:$M$224,4,0)</f>
        <v>M</v>
      </c>
      <c r="G66" s="11" t="str">
        <f>VLOOKUP(B66,[3]General!$A$4:$N$224,6,0)</f>
        <v>M</v>
      </c>
      <c r="J66" t="e">
        <f>VLOOKUP(Tabla1[[#This Row],[CC]],'[2]ACTIVOS KAL TIRE'!$B$86:$L$247,1,0)</f>
        <v>#N/A</v>
      </c>
    </row>
    <row r="67" spans="1:10" x14ac:dyDescent="0.35">
      <c r="A67" s="39">
        <v>66</v>
      </c>
      <c r="B67" s="9">
        <v>1065811707</v>
      </c>
      <c r="C67" s="10" t="s">
        <v>80</v>
      </c>
      <c r="D67" s="10">
        <f>VLOOKUP(Tabla1[[#This Row],[CC]],'[1]ACTIVOS KAL TIRE'!$B$4:$D$248,1,0)</f>
        <v>1065811707</v>
      </c>
      <c r="E67" s="10" t="s">
        <v>69</v>
      </c>
      <c r="F67" s="11" t="str">
        <f>VLOOKUP(B67,[3]General!$A$4:$M$224,4,0)</f>
        <v>M</v>
      </c>
      <c r="G67" s="11" t="str">
        <f>VLOOKUP(B67,[3]General!$A$4:$N$224,6,0)</f>
        <v>S</v>
      </c>
      <c r="J67" t="e">
        <f>VLOOKUP(Tabla1[[#This Row],[CC]],'[2]ACTIVOS KAL TIRE'!$B$86:$L$247,1,0)</f>
        <v>#N/A</v>
      </c>
    </row>
    <row r="68" spans="1:10" x14ac:dyDescent="0.35">
      <c r="A68" s="38">
        <v>67</v>
      </c>
      <c r="B68" s="9">
        <v>1065565202</v>
      </c>
      <c r="C68" s="10" t="s">
        <v>81</v>
      </c>
      <c r="D68" s="10">
        <f>VLOOKUP(Tabla1[[#This Row],[CC]],'[1]ACTIVOS KAL TIRE'!$B$4:$D$248,1,0)</f>
        <v>1065565202</v>
      </c>
      <c r="E68" s="10" t="s">
        <v>69</v>
      </c>
      <c r="F68" s="11" t="str">
        <f>VLOOKUP(B68,[3]General!$A$4:$M$224,4,0)</f>
        <v>M</v>
      </c>
      <c r="G68" s="11" t="str">
        <f>VLOOKUP(B68,[3]General!$A$4:$N$224,6,0)</f>
        <v>M</v>
      </c>
      <c r="J68" t="e">
        <f>VLOOKUP(Tabla1[[#This Row],[CC]],'[2]ACTIVOS KAL TIRE'!$B$86:$L$247,1,0)</f>
        <v>#N/A</v>
      </c>
    </row>
    <row r="69" spans="1:10" x14ac:dyDescent="0.35">
      <c r="A69" s="39">
        <v>68</v>
      </c>
      <c r="B69" s="9">
        <v>77163270</v>
      </c>
      <c r="C69" s="10" t="s">
        <v>82</v>
      </c>
      <c r="D69" s="10">
        <f>VLOOKUP(Tabla1[[#This Row],[CC]],'[1]ACTIVOS KAL TIRE'!$B$4:$D$248,1,0)</f>
        <v>77163270</v>
      </c>
      <c r="E69" s="10" t="s">
        <v>69</v>
      </c>
      <c r="F69" s="11" t="str">
        <f>VLOOKUP(B69,[3]General!$A$4:$M$224,4,0)</f>
        <v>M</v>
      </c>
      <c r="G69" s="11" t="str">
        <f>VLOOKUP(B69,[3]General!$A$4:$N$224,6,0)</f>
        <v>XL</v>
      </c>
      <c r="J69" t="e">
        <f>VLOOKUP(Tabla1[[#This Row],[CC]],'[2]ACTIVOS KAL TIRE'!$B$86:$L$247,1,0)</f>
        <v>#N/A</v>
      </c>
    </row>
    <row r="70" spans="1:10" x14ac:dyDescent="0.35">
      <c r="A70" s="38">
        <v>69</v>
      </c>
      <c r="B70" s="9">
        <v>1064118593</v>
      </c>
      <c r="C70" s="10" t="s">
        <v>83</v>
      </c>
      <c r="D70" s="10">
        <f>VLOOKUP(Tabla1[[#This Row],[CC]],'[1]ACTIVOS KAL TIRE'!$B$4:$D$248,1,0)</f>
        <v>1064118593</v>
      </c>
      <c r="E70" s="10" t="s">
        <v>69</v>
      </c>
      <c r="F70" s="11" t="str">
        <f>VLOOKUP(B70,[3]General!$A$4:$M$224,4,0)</f>
        <v>M</v>
      </c>
      <c r="G70" s="11" t="s">
        <v>9</v>
      </c>
      <c r="J70" t="e">
        <f>VLOOKUP(Tabla1[[#This Row],[CC]],'[2]ACTIVOS KAL TIRE'!$B$86:$L$247,1,0)</f>
        <v>#N/A</v>
      </c>
    </row>
    <row r="71" spans="1:10" x14ac:dyDescent="0.35">
      <c r="A71" s="39">
        <v>70</v>
      </c>
      <c r="B71" s="9">
        <v>1065571674</v>
      </c>
      <c r="C71" s="10" t="s">
        <v>84</v>
      </c>
      <c r="D71" s="10">
        <f>VLOOKUP(Tabla1[[#This Row],[CC]],'[1]ACTIVOS KAL TIRE'!$B$4:$D$248,1,0)</f>
        <v>1065571674</v>
      </c>
      <c r="E71" s="10" t="s">
        <v>69</v>
      </c>
      <c r="F71" s="11" t="str">
        <f>VLOOKUP(B71,[3]General!$A$4:$M$224,4,0)</f>
        <v>M</v>
      </c>
      <c r="G71" s="11" t="s">
        <v>13</v>
      </c>
      <c r="J71" t="e">
        <f>VLOOKUP(Tabla1[[#This Row],[CC]],'[2]ACTIVOS KAL TIRE'!$B$86:$L$247,1,0)</f>
        <v>#N/A</v>
      </c>
    </row>
    <row r="72" spans="1:10" x14ac:dyDescent="0.35">
      <c r="A72" s="38">
        <v>71</v>
      </c>
      <c r="B72" s="9">
        <v>73549174</v>
      </c>
      <c r="C72" s="10" t="s">
        <v>85</v>
      </c>
      <c r="D72" s="10">
        <f>VLOOKUP(Tabla1[[#This Row],[CC]],'[1]ACTIVOS KAL TIRE'!$B$4:$D$248,1,0)</f>
        <v>73549174</v>
      </c>
      <c r="E72" s="10" t="s">
        <v>69</v>
      </c>
      <c r="F72" s="11" t="str">
        <f>VLOOKUP(B72,[3]General!$A$4:$M$224,4,0)</f>
        <v>M</v>
      </c>
      <c r="G72" s="11" t="str">
        <f>VLOOKUP(B72,[3]General!$A$4:$N$224,6,0)</f>
        <v>L</v>
      </c>
      <c r="J72" t="e">
        <f>VLOOKUP(Tabla1[[#This Row],[CC]],'[2]ACTIVOS KAL TIRE'!$B$86:$L$247,1,0)</f>
        <v>#N/A</v>
      </c>
    </row>
    <row r="73" spans="1:10" x14ac:dyDescent="0.35">
      <c r="A73" s="39">
        <v>72</v>
      </c>
      <c r="B73" s="9">
        <v>12523280</v>
      </c>
      <c r="C73" s="10" t="s">
        <v>86</v>
      </c>
      <c r="D73" s="10">
        <f>VLOOKUP(Tabla1[[#This Row],[CC]],'[1]ACTIVOS KAL TIRE'!$B$4:$D$248,1,0)</f>
        <v>12523280</v>
      </c>
      <c r="E73" s="10" t="s">
        <v>69</v>
      </c>
      <c r="F73" s="11" t="str">
        <f>VLOOKUP(B73,[3]General!$A$4:$M$224,4,0)</f>
        <v>M</v>
      </c>
      <c r="G73" s="11" t="str">
        <f>VLOOKUP(B73,[3]General!$A$4:$N$224,6,0)</f>
        <v>M</v>
      </c>
      <c r="J73" t="e">
        <f>VLOOKUP(Tabla1[[#This Row],[CC]],'[2]ACTIVOS KAL TIRE'!$B$86:$L$247,1,0)</f>
        <v>#N/A</v>
      </c>
    </row>
    <row r="74" spans="1:10" x14ac:dyDescent="0.35">
      <c r="A74" s="38">
        <v>73</v>
      </c>
      <c r="B74" s="9">
        <v>1064112298</v>
      </c>
      <c r="C74" s="10" t="s">
        <v>87</v>
      </c>
      <c r="D74" s="10">
        <f>VLOOKUP(Tabla1[[#This Row],[CC]],'[1]ACTIVOS KAL TIRE'!$B$4:$D$248,1,0)</f>
        <v>1064112298</v>
      </c>
      <c r="E74" s="10" t="s">
        <v>69</v>
      </c>
      <c r="F74" s="11" t="str">
        <f>VLOOKUP(B74,[3]General!$A$4:$M$224,4,0)</f>
        <v>M</v>
      </c>
      <c r="G74" s="11" t="str">
        <f>VLOOKUP(B74,[3]General!$A$4:$N$224,6,0)</f>
        <v>S</v>
      </c>
      <c r="J74" t="e">
        <f>VLOOKUP(Tabla1[[#This Row],[CC]],'[2]ACTIVOS KAL TIRE'!$B$86:$L$247,1,0)</f>
        <v>#N/A</v>
      </c>
    </row>
    <row r="75" spans="1:10" x14ac:dyDescent="0.35">
      <c r="A75" s="39">
        <v>74</v>
      </c>
      <c r="B75" s="9">
        <v>19600860</v>
      </c>
      <c r="C75" s="10" t="s">
        <v>88</v>
      </c>
      <c r="D75" s="10">
        <f>VLOOKUP(Tabla1[[#This Row],[CC]],'[1]ACTIVOS KAL TIRE'!$B$4:$D$248,1,0)</f>
        <v>19600860</v>
      </c>
      <c r="E75" s="10" t="s">
        <v>69</v>
      </c>
      <c r="F75" s="11" t="str">
        <f>VLOOKUP(B75,[3]General!$A$4:$M$224,4,0)</f>
        <v>M</v>
      </c>
      <c r="G75" s="11" t="str">
        <f>VLOOKUP(B75,[3]General!$A$4:$N$224,6,0)</f>
        <v>M</v>
      </c>
      <c r="J75" t="e">
        <f>VLOOKUP(Tabla1[[#This Row],[CC]],'[2]ACTIVOS KAL TIRE'!$B$86:$L$247,1,0)</f>
        <v>#N/A</v>
      </c>
    </row>
    <row r="76" spans="1:10" x14ac:dyDescent="0.35">
      <c r="A76" s="38">
        <v>75</v>
      </c>
      <c r="B76" s="9">
        <v>15186483</v>
      </c>
      <c r="C76" s="10" t="s">
        <v>89</v>
      </c>
      <c r="D76" s="10">
        <f>VLOOKUP(Tabla1[[#This Row],[CC]],'[1]ACTIVOS KAL TIRE'!$B$4:$D$248,1,0)</f>
        <v>15186483</v>
      </c>
      <c r="E76" s="10" t="s">
        <v>69</v>
      </c>
      <c r="F76" s="11" t="str">
        <f>VLOOKUP(B76,[3]General!$A$4:$M$224,4,0)</f>
        <v>M</v>
      </c>
      <c r="G76" s="11" t="str">
        <f>VLOOKUP(B76,[3]General!$A$4:$N$224,6,0)</f>
        <v>L</v>
      </c>
      <c r="J76" t="e">
        <f>VLOOKUP(Tabla1[[#This Row],[CC]],'[2]ACTIVOS KAL TIRE'!$B$86:$L$247,1,0)</f>
        <v>#N/A</v>
      </c>
    </row>
    <row r="77" spans="1:10" x14ac:dyDescent="0.35">
      <c r="A77" s="39">
        <v>76</v>
      </c>
      <c r="B77" s="9">
        <v>84038725</v>
      </c>
      <c r="C77" s="10" t="s">
        <v>90</v>
      </c>
      <c r="D77" s="10">
        <f>VLOOKUP(Tabla1[[#This Row],[CC]],'[1]ACTIVOS KAL TIRE'!$B$4:$D$248,1,0)</f>
        <v>84038725</v>
      </c>
      <c r="E77" s="10" t="s">
        <v>69</v>
      </c>
      <c r="F77" s="11" t="str">
        <f>VLOOKUP(B77,[3]General!$A$4:$M$224,4,0)</f>
        <v>M</v>
      </c>
      <c r="G77" s="11" t="str">
        <f>VLOOKUP(B77,[3]General!$A$4:$N$224,6,0)</f>
        <v>L</v>
      </c>
      <c r="J77" t="e">
        <f>VLOOKUP(Tabla1[[#This Row],[CC]],'[2]ACTIVOS KAL TIRE'!$B$86:$L$247,1,0)</f>
        <v>#N/A</v>
      </c>
    </row>
    <row r="78" spans="1:10" x14ac:dyDescent="0.35">
      <c r="A78" s="38">
        <v>77</v>
      </c>
      <c r="B78" s="9">
        <v>1064110851</v>
      </c>
      <c r="C78" s="10" t="s">
        <v>91</v>
      </c>
      <c r="D78" s="10">
        <f>VLOOKUP(Tabla1[[#This Row],[CC]],'[1]ACTIVOS KAL TIRE'!$B$4:$D$248,1,0)</f>
        <v>1064110851</v>
      </c>
      <c r="E78" s="10" t="s">
        <v>69</v>
      </c>
      <c r="F78" s="11" t="str">
        <f>VLOOKUP(B78,[3]General!$A$4:$M$224,4,0)</f>
        <v>M</v>
      </c>
      <c r="G78" s="11" t="s">
        <v>9</v>
      </c>
      <c r="J78" t="e">
        <f>VLOOKUP(Tabla1[[#This Row],[CC]],'[2]ACTIVOS KAL TIRE'!$B$86:$L$247,1,0)</f>
        <v>#N/A</v>
      </c>
    </row>
    <row r="79" spans="1:10" x14ac:dyDescent="0.35">
      <c r="A79" s="39">
        <v>78</v>
      </c>
      <c r="B79" s="9">
        <v>17973946</v>
      </c>
      <c r="C79" s="10" t="s">
        <v>92</v>
      </c>
      <c r="D79" s="10">
        <f>VLOOKUP(Tabla1[[#This Row],[CC]],'[1]ACTIVOS KAL TIRE'!$B$4:$D$248,1,0)</f>
        <v>17973946</v>
      </c>
      <c r="E79" s="10" t="s">
        <v>69</v>
      </c>
      <c r="F79" s="11" t="str">
        <f>VLOOKUP(B79,[3]General!$A$4:$M$224,4,0)</f>
        <v>M</v>
      </c>
      <c r="G79" s="11" t="str">
        <f>VLOOKUP(B79,[3]General!$A$4:$N$224,6,0)</f>
        <v>L</v>
      </c>
      <c r="J79" t="e">
        <f>VLOOKUP(Tabla1[[#This Row],[CC]],'[2]ACTIVOS KAL TIRE'!$B$86:$L$247,1,0)</f>
        <v>#N/A</v>
      </c>
    </row>
    <row r="80" spans="1:10" x14ac:dyDescent="0.35">
      <c r="A80" s="38">
        <v>79</v>
      </c>
      <c r="B80" s="9">
        <v>17976420</v>
      </c>
      <c r="C80" s="10" t="s">
        <v>93</v>
      </c>
      <c r="D80" s="10">
        <f>VLOOKUP(Tabla1[[#This Row],[CC]],'[1]ACTIVOS KAL TIRE'!$B$4:$D$248,1,0)</f>
        <v>17976420</v>
      </c>
      <c r="E80" s="10" t="s">
        <v>69</v>
      </c>
      <c r="F80" s="11" t="str">
        <f>VLOOKUP(B80,[3]General!$A$4:$M$224,4,0)</f>
        <v>M</v>
      </c>
      <c r="G80" s="11" t="str">
        <f>VLOOKUP(B80,[3]General!$A$4:$N$224,6,0)</f>
        <v>XL</v>
      </c>
      <c r="J80" t="e">
        <f>VLOOKUP(Tabla1[[#This Row],[CC]],'[2]ACTIVOS KAL TIRE'!$B$86:$L$247,1,0)</f>
        <v>#N/A</v>
      </c>
    </row>
    <row r="81" spans="1:10" x14ac:dyDescent="0.35">
      <c r="A81" s="39">
        <v>80</v>
      </c>
      <c r="B81" s="9">
        <v>1065614635</v>
      </c>
      <c r="C81" s="10" t="s">
        <v>94</v>
      </c>
      <c r="D81" s="10">
        <f>VLOOKUP(Tabla1[[#This Row],[CC]],'[1]ACTIVOS KAL TIRE'!$B$4:$D$248,1,0)</f>
        <v>1065614635</v>
      </c>
      <c r="E81" s="10" t="s">
        <v>69</v>
      </c>
      <c r="F81" s="11" t="str">
        <f>VLOOKUP(B81,[3]General!$A$4:$M$224,4,0)</f>
        <v>M</v>
      </c>
      <c r="G81" s="11" t="str">
        <f>VLOOKUP(B81,[3]General!$A$4:$N$224,6,0)</f>
        <v>S</v>
      </c>
      <c r="J81" t="e">
        <f>VLOOKUP(Tabla1[[#This Row],[CC]],'[2]ACTIVOS KAL TIRE'!$B$86:$L$247,1,0)</f>
        <v>#N/A</v>
      </c>
    </row>
    <row r="82" spans="1:10" x14ac:dyDescent="0.35">
      <c r="A82" s="38">
        <v>81</v>
      </c>
      <c r="B82" s="9">
        <v>1065613418</v>
      </c>
      <c r="C82" s="10" t="s">
        <v>95</v>
      </c>
      <c r="D82" s="10">
        <f>VLOOKUP(Tabla1[[#This Row],[CC]],'[1]ACTIVOS KAL TIRE'!$B$4:$D$248,1,0)</f>
        <v>1065613418</v>
      </c>
      <c r="E82" s="10" t="s">
        <v>69</v>
      </c>
      <c r="F82" s="11" t="str">
        <f>VLOOKUP(B82,[3]General!$A$4:$M$224,4,0)</f>
        <v>M</v>
      </c>
      <c r="G82" s="11" t="s">
        <v>21</v>
      </c>
      <c r="J82" t="e">
        <f>VLOOKUP(Tabla1[[#This Row],[CC]],'[2]ACTIVOS KAL TIRE'!$B$86:$L$247,1,0)</f>
        <v>#N/A</v>
      </c>
    </row>
    <row r="83" spans="1:10" x14ac:dyDescent="0.35">
      <c r="A83" s="39">
        <v>82</v>
      </c>
      <c r="B83" s="9">
        <v>84038453</v>
      </c>
      <c r="C83" s="10" t="s">
        <v>96</v>
      </c>
      <c r="D83" s="10">
        <f>VLOOKUP(Tabla1[[#This Row],[CC]],'[1]ACTIVOS KAL TIRE'!$B$4:$D$248,1,0)</f>
        <v>84038453</v>
      </c>
      <c r="E83" s="10" t="s">
        <v>69</v>
      </c>
      <c r="F83" s="11" t="str">
        <f>VLOOKUP(B83,[3]General!$A$4:$M$224,4,0)</f>
        <v>M</v>
      </c>
      <c r="G83" s="11" t="str">
        <f>VLOOKUP(B83,[3]General!$A$4:$N$224,6,0)</f>
        <v>L</v>
      </c>
      <c r="J83" t="e">
        <f>VLOOKUP(Tabla1[[#This Row],[CC]],'[2]ACTIVOS KAL TIRE'!$B$86:$L$247,1,0)</f>
        <v>#N/A</v>
      </c>
    </row>
    <row r="84" spans="1:10" x14ac:dyDescent="0.35">
      <c r="A84" s="38">
        <v>83</v>
      </c>
      <c r="B84" s="9">
        <v>1064114760</v>
      </c>
      <c r="C84" s="10" t="s">
        <v>97</v>
      </c>
      <c r="D84" s="10">
        <f>VLOOKUP(Tabla1[[#This Row],[CC]],'[1]ACTIVOS KAL TIRE'!$B$4:$D$248,1,0)</f>
        <v>1064114760</v>
      </c>
      <c r="E84" s="10" t="s">
        <v>69</v>
      </c>
      <c r="F84" s="11" t="str">
        <f>VLOOKUP(B84,[3]General!$A$4:$M$224,4,0)</f>
        <v>M</v>
      </c>
      <c r="G84" s="11" t="str">
        <f>VLOOKUP(B84,[3]General!$A$4:$N$224,6,0)</f>
        <v>M</v>
      </c>
      <c r="J84" t="e">
        <f>VLOOKUP(Tabla1[[#This Row],[CC]],'[2]ACTIVOS KAL TIRE'!$B$86:$L$247,1,0)</f>
        <v>#N/A</v>
      </c>
    </row>
    <row r="85" spans="1:10" x14ac:dyDescent="0.35">
      <c r="A85" s="39">
        <v>84</v>
      </c>
      <c r="B85" s="9">
        <v>12603073</v>
      </c>
      <c r="C85" s="10" t="s">
        <v>98</v>
      </c>
      <c r="D85" s="10">
        <f>VLOOKUP(Tabla1[[#This Row],[CC]],'[1]ACTIVOS KAL TIRE'!$B$4:$D$248,1,0)</f>
        <v>12603073</v>
      </c>
      <c r="E85" s="10" t="s">
        <v>69</v>
      </c>
      <c r="F85" s="11" t="str">
        <f>VLOOKUP(B85,[3]General!$A$4:$M$224,4,0)</f>
        <v>M</v>
      </c>
      <c r="G85" s="11" t="str">
        <f>VLOOKUP(B85,[3]General!$A$4:$N$224,6,0)</f>
        <v>M</v>
      </c>
      <c r="J85" t="e">
        <f>VLOOKUP(Tabla1[[#This Row],[CC]],'[2]ACTIVOS KAL TIRE'!$B$86:$L$247,1,0)</f>
        <v>#N/A</v>
      </c>
    </row>
    <row r="86" spans="1:10" x14ac:dyDescent="0.35">
      <c r="A86" s="38">
        <v>85</v>
      </c>
      <c r="B86" s="9">
        <v>1065986941</v>
      </c>
      <c r="C86" s="10" t="s">
        <v>99</v>
      </c>
      <c r="D86" s="10">
        <f>VLOOKUP(Tabla1[[#This Row],[CC]],'[1]ACTIVOS KAL TIRE'!$B$4:$D$248,1,0)</f>
        <v>1065986941</v>
      </c>
      <c r="E86" s="10" t="s">
        <v>69</v>
      </c>
      <c r="F86" s="11" t="str">
        <f>VLOOKUP(B86,[3]General!$A$4:$M$224,4,0)</f>
        <v>M</v>
      </c>
      <c r="G86" s="11" t="str">
        <f>VLOOKUP(B86,[3]General!$A$4:$N$224,6,0)</f>
        <v>M</v>
      </c>
      <c r="J86" t="e">
        <f>VLOOKUP(Tabla1[[#This Row],[CC]],'[2]ACTIVOS KAL TIRE'!$B$86:$L$247,1,0)</f>
        <v>#N/A</v>
      </c>
    </row>
    <row r="87" spans="1:10" x14ac:dyDescent="0.35">
      <c r="A87" s="39">
        <v>86</v>
      </c>
      <c r="B87" s="16">
        <v>12522871</v>
      </c>
      <c r="C87" s="20" t="s">
        <v>100</v>
      </c>
      <c r="D87" s="20">
        <f>VLOOKUP(Tabla1[[#This Row],[CC]],'[1]ACTIVOS KAL TIRE'!$B$4:$D$248,1,0)</f>
        <v>12522871</v>
      </c>
      <c r="E87" s="20" t="s">
        <v>69</v>
      </c>
      <c r="F87" s="14" t="str">
        <f>VLOOKUP(B87,[3]General!$A$4:$M$224,4,0)</f>
        <v>M</v>
      </c>
      <c r="G87" s="14" t="str">
        <f>VLOOKUP(B87,[3]General!$A$4:$N$224,6,0)</f>
        <v>L</v>
      </c>
      <c r="J87" t="e">
        <f>VLOOKUP(Tabla1[[#This Row],[CC]],'[2]ACTIVOS KAL TIRE'!$B$86:$L$247,1,0)</f>
        <v>#N/A</v>
      </c>
    </row>
    <row r="88" spans="1:10" x14ac:dyDescent="0.35">
      <c r="A88" s="38">
        <v>87</v>
      </c>
      <c r="B88" s="9">
        <v>84038935</v>
      </c>
      <c r="C88" s="10" t="s">
        <v>101</v>
      </c>
      <c r="D88" s="10">
        <f>VLOOKUP(Tabla1[[#This Row],[CC]],'[1]ACTIVOS KAL TIRE'!$B$4:$D$248,1,0)</f>
        <v>84038935</v>
      </c>
      <c r="E88" s="10" t="s">
        <v>69</v>
      </c>
      <c r="F88" s="11" t="str">
        <f>VLOOKUP(B88,[3]General!$A$4:$M$224,4,0)</f>
        <v>M</v>
      </c>
      <c r="G88" s="11" t="str">
        <f>VLOOKUP(B88,[3]General!$A$4:$N$224,6,0)</f>
        <v>L</v>
      </c>
      <c r="J88" t="e">
        <f>VLOOKUP(Tabla1[[#This Row],[CC]],'[2]ACTIVOS KAL TIRE'!$B$86:$L$247,1,0)</f>
        <v>#N/A</v>
      </c>
    </row>
    <row r="89" spans="1:10" x14ac:dyDescent="0.35">
      <c r="A89" s="39">
        <v>88</v>
      </c>
      <c r="B89" s="9">
        <v>5135224</v>
      </c>
      <c r="C89" s="10" t="s">
        <v>102</v>
      </c>
      <c r="D89" s="10">
        <f>VLOOKUP(Tabla1[[#This Row],[CC]],'[1]ACTIVOS KAL TIRE'!$B$4:$D$248,1,0)</f>
        <v>5135224</v>
      </c>
      <c r="E89" s="10" t="s">
        <v>69</v>
      </c>
      <c r="F89" s="11" t="str">
        <f>VLOOKUP(B89,[3]General!$A$4:$M$224,4,0)</f>
        <v>M</v>
      </c>
      <c r="G89" s="11" t="s">
        <v>9</v>
      </c>
      <c r="J89">
        <f>VLOOKUP(Tabla1[[#This Row],[CC]],'[2]ACTIVOS KAL TIRE'!$B$86:$L$247,1,0)</f>
        <v>5135224</v>
      </c>
    </row>
    <row r="90" spans="1:10" x14ac:dyDescent="0.35">
      <c r="A90" s="38">
        <v>89</v>
      </c>
      <c r="B90" s="9">
        <v>1143470054</v>
      </c>
      <c r="C90" s="10" t="s">
        <v>103</v>
      </c>
      <c r="D90" s="10">
        <f>VLOOKUP(Tabla1[[#This Row],[CC]],'[1]ACTIVOS KAL TIRE'!$B$4:$D$248,1,0)</f>
        <v>1143470054</v>
      </c>
      <c r="E90" s="10" t="s">
        <v>69</v>
      </c>
      <c r="F90" s="11" t="s">
        <v>9</v>
      </c>
      <c r="G90" s="11" t="s">
        <v>9</v>
      </c>
      <c r="J90">
        <f>VLOOKUP(Tabla1[[#This Row],[CC]],'[2]ACTIVOS KAL TIRE'!$B$86:$L$247,1,0)</f>
        <v>1143470054</v>
      </c>
    </row>
    <row r="91" spans="1:10" x14ac:dyDescent="0.35">
      <c r="A91" s="39">
        <v>90</v>
      </c>
      <c r="B91" s="9">
        <v>1065824827</v>
      </c>
      <c r="C91" s="10" t="s">
        <v>104</v>
      </c>
      <c r="D91" s="10">
        <f>VLOOKUP(Tabla1[[#This Row],[CC]],'[1]ACTIVOS KAL TIRE'!$B$4:$D$248,1,0)</f>
        <v>1065824827</v>
      </c>
      <c r="E91" s="10" t="s">
        <v>69</v>
      </c>
      <c r="F91" s="11" t="str">
        <f>VLOOKUP(B91,[3]General!$A$4:$M$224,4,0)</f>
        <v>M</v>
      </c>
      <c r="G91" s="11" t="s">
        <v>13</v>
      </c>
      <c r="J91">
        <f>VLOOKUP(Tabla1[[#This Row],[CC]],'[2]ACTIVOS KAL TIRE'!$B$86:$L$247,1,0)</f>
        <v>1065824827</v>
      </c>
    </row>
    <row r="92" spans="1:10" x14ac:dyDescent="0.35">
      <c r="A92" s="38">
        <v>91</v>
      </c>
      <c r="B92" s="9">
        <v>85458242</v>
      </c>
      <c r="C92" s="10" t="s">
        <v>105</v>
      </c>
      <c r="D92" s="10">
        <f>VLOOKUP(Tabla1[[#This Row],[CC]],'[1]ACTIVOS KAL TIRE'!$B$4:$D$248,1,0)</f>
        <v>85458242</v>
      </c>
      <c r="E92" s="10" t="s">
        <v>69</v>
      </c>
      <c r="F92" s="11" t="str">
        <f>VLOOKUP(B92,[3]General!$A$4:$M$224,4,0)</f>
        <v>M</v>
      </c>
      <c r="G92" s="11" t="str">
        <f>VLOOKUP(B92,[3]General!$A$4:$N$224,6,0)</f>
        <v>L</v>
      </c>
      <c r="J92">
        <f>VLOOKUP(Tabla1[[#This Row],[CC]],'[2]ACTIVOS KAL TIRE'!$B$86:$L$247,1,0)</f>
        <v>85458242</v>
      </c>
    </row>
    <row r="93" spans="1:10" x14ac:dyDescent="0.35">
      <c r="A93" s="39">
        <v>92</v>
      </c>
      <c r="B93" s="9">
        <v>77153948</v>
      </c>
      <c r="C93" s="10" t="s">
        <v>106</v>
      </c>
      <c r="D93" s="10">
        <f>VLOOKUP(Tabla1[[#This Row],[CC]],'[1]ACTIVOS KAL TIRE'!$B$4:$D$248,1,0)</f>
        <v>77153948</v>
      </c>
      <c r="E93" s="10" t="s">
        <v>69</v>
      </c>
      <c r="F93" s="11" t="str">
        <f>VLOOKUP(B93,[3]General!$A$4:$M$224,4,0)</f>
        <v>M</v>
      </c>
      <c r="G93" s="11" t="str">
        <f>VLOOKUP(B93,[3]General!$A$4:$N$224,6,0)</f>
        <v>L</v>
      </c>
      <c r="J93">
        <f>VLOOKUP(Tabla1[[#This Row],[CC]],'[2]ACTIVOS KAL TIRE'!$B$86:$L$247,1,0)</f>
        <v>77153948</v>
      </c>
    </row>
    <row r="94" spans="1:10" x14ac:dyDescent="0.35">
      <c r="A94" s="38">
        <v>93</v>
      </c>
      <c r="B94" s="9">
        <v>1018511082</v>
      </c>
      <c r="C94" s="10" t="s">
        <v>107</v>
      </c>
      <c r="D94" s="10">
        <f>VLOOKUP(Tabla1[[#This Row],[CC]],'[1]ACTIVOS KAL TIRE'!$B$4:$D$248,1,0)</f>
        <v>1018511082</v>
      </c>
      <c r="E94" s="10" t="s">
        <v>69</v>
      </c>
      <c r="F94" s="11" t="str">
        <f>VLOOKUP(B94,[3]General!$A$4:$M$224,4,0)</f>
        <v>M</v>
      </c>
      <c r="G94" s="11" t="s">
        <v>13</v>
      </c>
      <c r="J94">
        <f>VLOOKUP(Tabla1[[#This Row],[CC]],'[2]ACTIVOS KAL TIRE'!$B$86:$L$247,1,0)</f>
        <v>1018511082</v>
      </c>
    </row>
    <row r="95" spans="1:10" x14ac:dyDescent="0.35">
      <c r="A95" s="39">
        <v>94</v>
      </c>
      <c r="B95" s="9">
        <v>1064800649</v>
      </c>
      <c r="C95" s="10" t="s">
        <v>108</v>
      </c>
      <c r="D95" s="10">
        <f>VLOOKUP(Tabla1[[#This Row],[CC]],'[1]ACTIVOS KAL TIRE'!$B$4:$D$248,1,0)</f>
        <v>1064800649</v>
      </c>
      <c r="E95" s="10" t="s">
        <v>69</v>
      </c>
      <c r="F95" s="11" t="str">
        <f>VLOOKUP(B95,[3]General!$A$4:$M$224,4,0)</f>
        <v>M</v>
      </c>
      <c r="G95" s="11" t="str">
        <f>VLOOKUP(B95,[3]General!$A$4:$N$224,6,0)</f>
        <v>M</v>
      </c>
      <c r="J95">
        <f>VLOOKUP(Tabla1[[#This Row],[CC]],'[2]ACTIVOS KAL TIRE'!$B$86:$L$247,1,0)</f>
        <v>1064800649</v>
      </c>
    </row>
    <row r="96" spans="1:10" x14ac:dyDescent="0.35">
      <c r="A96" s="38">
        <v>95</v>
      </c>
      <c r="B96" s="9">
        <v>1064793574</v>
      </c>
      <c r="C96" s="10" t="s">
        <v>109</v>
      </c>
      <c r="D96" s="10">
        <f>VLOOKUP(Tabla1[[#This Row],[CC]],'[1]ACTIVOS KAL TIRE'!$B$4:$D$248,1,0)</f>
        <v>1064793574</v>
      </c>
      <c r="E96" s="10" t="s">
        <v>69</v>
      </c>
      <c r="F96" s="11" t="str">
        <f>VLOOKUP(B96,[3]General!$A$4:$M$224,4,0)</f>
        <v>M</v>
      </c>
      <c r="G96" s="11" t="str">
        <f>VLOOKUP(B96,[3]General!$A$4:$N$224,6,0)</f>
        <v>S</v>
      </c>
      <c r="J96">
        <f>VLOOKUP(Tabla1[[#This Row],[CC]],'[2]ACTIVOS KAL TIRE'!$B$86:$L$247,1,0)</f>
        <v>1064793574</v>
      </c>
    </row>
    <row r="97" spans="1:10" x14ac:dyDescent="0.35">
      <c r="A97" s="39">
        <v>96</v>
      </c>
      <c r="B97" s="9">
        <v>1065654663</v>
      </c>
      <c r="C97" s="10" t="s">
        <v>110</v>
      </c>
      <c r="D97" s="10">
        <f>VLOOKUP(Tabla1[[#This Row],[CC]],'[1]ACTIVOS KAL TIRE'!$B$4:$D$248,1,0)</f>
        <v>1065654663</v>
      </c>
      <c r="E97" s="10" t="s">
        <v>69</v>
      </c>
      <c r="F97" s="11" t="str">
        <f>VLOOKUP(B97,[3]General!$A$4:$M$224,4,0)</f>
        <v>M</v>
      </c>
      <c r="G97" s="11" t="s">
        <v>9</v>
      </c>
      <c r="J97">
        <f>VLOOKUP(Tabla1[[#This Row],[CC]],'[2]ACTIVOS KAL TIRE'!$B$86:$L$247,1,0)</f>
        <v>1065654663</v>
      </c>
    </row>
    <row r="98" spans="1:10" x14ac:dyDescent="0.35">
      <c r="A98" s="38">
        <v>97</v>
      </c>
      <c r="B98" s="9">
        <v>1119836593</v>
      </c>
      <c r="C98" s="10" t="s">
        <v>111</v>
      </c>
      <c r="D98" s="10">
        <f>VLOOKUP(Tabla1[[#This Row],[CC]],'[1]ACTIVOS KAL TIRE'!$B$4:$D$248,1,0)</f>
        <v>1119836593</v>
      </c>
      <c r="E98" s="10" t="s">
        <v>69</v>
      </c>
      <c r="F98" s="11" t="str">
        <f>VLOOKUP(B98,[3]General!$A$4:$M$224,4,0)</f>
        <v>M</v>
      </c>
      <c r="G98" s="11" t="str">
        <f>VLOOKUP(B98,[3]General!$A$4:$N$224,6,0)</f>
        <v>XL</v>
      </c>
      <c r="J98">
        <f>VLOOKUP(Tabla1[[#This Row],[CC]],'[2]ACTIVOS KAL TIRE'!$B$86:$L$247,1,0)</f>
        <v>1119836593</v>
      </c>
    </row>
    <row r="99" spans="1:10" x14ac:dyDescent="0.35">
      <c r="A99" s="39">
        <v>98</v>
      </c>
      <c r="B99" s="9">
        <v>1042431835</v>
      </c>
      <c r="C99" s="10" t="s">
        <v>112</v>
      </c>
      <c r="D99" s="10">
        <f>VLOOKUP(Tabla1[[#This Row],[CC]],'[1]ACTIVOS KAL TIRE'!$B$4:$D$248,1,0)</f>
        <v>1042431835</v>
      </c>
      <c r="E99" s="10" t="s">
        <v>69</v>
      </c>
      <c r="F99" s="11" t="str">
        <f>VLOOKUP(B99,[3]General!$A$4:$M$224,4,0)</f>
        <v>M</v>
      </c>
      <c r="G99" s="11" t="str">
        <f>VLOOKUP(B99,[3]General!$A$4:$N$224,6,0)</f>
        <v>S</v>
      </c>
      <c r="J99">
        <f>VLOOKUP(Tabla1[[#This Row],[CC]],'[2]ACTIVOS KAL TIRE'!$B$86:$L$247,1,0)</f>
        <v>1042431835</v>
      </c>
    </row>
    <row r="100" spans="1:10" x14ac:dyDescent="0.35">
      <c r="A100" s="38">
        <v>99</v>
      </c>
      <c r="B100" s="9">
        <v>84103870</v>
      </c>
      <c r="C100" s="10" t="s">
        <v>113</v>
      </c>
      <c r="D100" s="10">
        <f>VLOOKUP(Tabla1[[#This Row],[CC]],'[1]ACTIVOS KAL TIRE'!$B$4:$D$248,1,0)</f>
        <v>84103870</v>
      </c>
      <c r="E100" s="10" t="s">
        <v>69</v>
      </c>
      <c r="F100" s="11" t="str">
        <f>VLOOKUP(B100,[3]General!$A$4:$M$224,4,0)</f>
        <v>M</v>
      </c>
      <c r="G100" s="11" t="s">
        <v>40</v>
      </c>
      <c r="J100">
        <f>VLOOKUP(Tabla1[[#This Row],[CC]],'[2]ACTIVOS KAL TIRE'!$B$86:$L$247,1,0)</f>
        <v>84103870</v>
      </c>
    </row>
    <row r="101" spans="1:10" x14ac:dyDescent="0.35">
      <c r="A101" s="39">
        <v>100</v>
      </c>
      <c r="B101" s="9">
        <v>1065998882</v>
      </c>
      <c r="C101" s="10" t="s">
        <v>114</v>
      </c>
      <c r="D101" s="10">
        <f>VLOOKUP(Tabla1[[#This Row],[CC]],'[1]ACTIVOS KAL TIRE'!$B$4:$D$248,1,0)</f>
        <v>1065998882</v>
      </c>
      <c r="E101" s="10" t="s">
        <v>69</v>
      </c>
      <c r="F101" s="11" t="str">
        <f>VLOOKUP(B101,[3]General!$A$4:$M$224,4,0)</f>
        <v>M</v>
      </c>
      <c r="G101" s="11" t="str">
        <f>VLOOKUP(B101,[3]General!$A$4:$N$224,6,0)</f>
        <v>M</v>
      </c>
      <c r="J101">
        <f>VLOOKUP(Tabla1[[#This Row],[CC]],'[2]ACTIVOS KAL TIRE'!$B$86:$L$247,1,0)</f>
        <v>1065998882</v>
      </c>
    </row>
    <row r="102" spans="1:10" x14ac:dyDescent="0.35">
      <c r="A102" s="38">
        <v>101</v>
      </c>
      <c r="B102" s="9">
        <v>1064115089</v>
      </c>
      <c r="C102" s="10" t="s">
        <v>115</v>
      </c>
      <c r="D102" s="10">
        <f>VLOOKUP(Tabla1[[#This Row],[CC]],'[1]ACTIVOS KAL TIRE'!$B$4:$D$248,1,0)</f>
        <v>1064115089</v>
      </c>
      <c r="E102" s="10" t="s">
        <v>69</v>
      </c>
      <c r="F102" s="11" t="str">
        <f>VLOOKUP(B102,[3]General!$A$4:$M$224,4,0)</f>
        <v>M</v>
      </c>
      <c r="G102" s="11" t="str">
        <f>VLOOKUP(B102,[3]General!$A$4:$N$224,6,0)</f>
        <v>M</v>
      </c>
      <c r="J102">
        <f>VLOOKUP(Tabla1[[#This Row],[CC]],'[2]ACTIVOS KAL TIRE'!$B$86:$L$247,1,0)</f>
        <v>1064115089</v>
      </c>
    </row>
    <row r="103" spans="1:10" x14ac:dyDescent="0.35">
      <c r="A103" s="39">
        <v>102</v>
      </c>
      <c r="B103" s="9">
        <v>1064793358</v>
      </c>
      <c r="C103" s="10" t="s">
        <v>116</v>
      </c>
      <c r="D103" s="10">
        <f>VLOOKUP(Tabla1[[#This Row],[CC]],'[1]ACTIVOS KAL TIRE'!$B$4:$D$248,1,0)</f>
        <v>1064793358</v>
      </c>
      <c r="E103" s="10" t="s">
        <v>69</v>
      </c>
      <c r="F103" s="11" t="str">
        <f>VLOOKUP(B103,[3]General!$A$4:$M$224,4,0)</f>
        <v>M</v>
      </c>
      <c r="G103" s="11" t="str">
        <f>VLOOKUP(B103,[3]General!$A$4:$N$224,6,0)</f>
        <v>M</v>
      </c>
      <c r="J103">
        <f>VLOOKUP(Tabla1[[#This Row],[CC]],'[2]ACTIVOS KAL TIRE'!$B$86:$L$247,1,0)</f>
        <v>1064793358</v>
      </c>
    </row>
    <row r="104" spans="1:10" x14ac:dyDescent="0.35">
      <c r="A104" s="38">
        <v>103</v>
      </c>
      <c r="B104" s="9">
        <v>1120743310</v>
      </c>
      <c r="C104" s="10" t="s">
        <v>117</v>
      </c>
      <c r="D104" s="10">
        <f>VLOOKUP(Tabla1[[#This Row],[CC]],'[1]ACTIVOS KAL TIRE'!$B$4:$D$248,1,0)</f>
        <v>1120743310</v>
      </c>
      <c r="E104" s="10" t="s">
        <v>69</v>
      </c>
      <c r="F104" s="11" t="str">
        <f>VLOOKUP(B104,[3]General!$A$4:$M$224,4,0)</f>
        <v>M</v>
      </c>
      <c r="G104" s="11" t="str">
        <f>VLOOKUP(B104,[3]General!$A$4:$N$224,6,0)</f>
        <v>M</v>
      </c>
      <c r="J104">
        <f>VLOOKUP(Tabla1[[#This Row],[CC]],'[2]ACTIVOS KAL TIRE'!$B$86:$L$247,1,0)</f>
        <v>1120743310</v>
      </c>
    </row>
    <row r="105" spans="1:10" x14ac:dyDescent="0.35">
      <c r="A105" s="39">
        <v>104</v>
      </c>
      <c r="B105" s="9">
        <v>15171212</v>
      </c>
      <c r="C105" s="43" t="s">
        <v>118</v>
      </c>
      <c r="D105" s="10">
        <f>VLOOKUP(Tabla1[[#This Row],[CC]],'[1]ACTIVOS KAL TIRE'!$B$4:$D$248,1,0)</f>
        <v>15171212</v>
      </c>
      <c r="E105" s="60" t="s">
        <v>69</v>
      </c>
      <c r="F105" s="11" t="s">
        <v>9</v>
      </c>
      <c r="G105" s="11" t="s">
        <v>13</v>
      </c>
      <c r="J105">
        <f>VLOOKUP(Tabla1[[#This Row],[CC]],'[2]ACTIVOS KAL TIRE'!$B$86:$L$247,1,0)</f>
        <v>15171212</v>
      </c>
    </row>
    <row r="106" spans="1:10" x14ac:dyDescent="0.35">
      <c r="A106" s="38">
        <v>105</v>
      </c>
      <c r="B106" s="9">
        <v>77000229</v>
      </c>
      <c r="C106" s="43" t="s">
        <v>119</v>
      </c>
      <c r="D106" s="10">
        <f>VLOOKUP(Tabla1[[#This Row],[CC]],'[1]ACTIVOS KAL TIRE'!$B$4:$D$248,1,0)</f>
        <v>77000229</v>
      </c>
      <c r="E106" s="60" t="s">
        <v>69</v>
      </c>
      <c r="F106" s="11" t="str">
        <f>VLOOKUP(B106,[3]General!$A$4:$M$224,4,0)</f>
        <v>M</v>
      </c>
      <c r="G106" s="11" t="str">
        <f>VLOOKUP(B106,[3]General!$A$4:$N$224,6,0)</f>
        <v>M</v>
      </c>
      <c r="J106">
        <f>VLOOKUP(Tabla1[[#This Row],[CC]],'[2]ACTIVOS KAL TIRE'!$B$86:$L$247,1,0)</f>
        <v>77000229</v>
      </c>
    </row>
    <row r="107" spans="1:10" x14ac:dyDescent="0.35">
      <c r="A107" s="39">
        <v>106</v>
      </c>
      <c r="B107" s="9">
        <v>1064113084</v>
      </c>
      <c r="C107" s="43" t="s">
        <v>120</v>
      </c>
      <c r="D107" s="10" t="e">
        <f>VLOOKUP(Tabla1[[#This Row],[CC]],'[1]ACTIVOS KAL TIRE'!$B$4:$D$248,1,0)</f>
        <v>#N/A</v>
      </c>
      <c r="E107" s="60" t="s">
        <v>69</v>
      </c>
      <c r="F107" s="11" t="s">
        <v>9</v>
      </c>
      <c r="G107" s="11" t="s">
        <v>13</v>
      </c>
      <c r="J107" t="e">
        <f>VLOOKUP(Tabla1[[#This Row],[CC]],'[2]ACTIVOS KAL TIRE'!$B$86:$L$247,1,0)</f>
        <v>#N/A</v>
      </c>
    </row>
    <row r="108" spans="1:10" x14ac:dyDescent="0.35">
      <c r="A108" s="38">
        <v>107</v>
      </c>
      <c r="B108" s="9">
        <v>1120742355</v>
      </c>
      <c r="C108" s="43" t="s">
        <v>121</v>
      </c>
      <c r="D108" s="10">
        <f>VLOOKUP(Tabla1[[#This Row],[CC]],'[1]ACTIVOS KAL TIRE'!$B$4:$D$248,1,0)</f>
        <v>1120742355</v>
      </c>
      <c r="E108" s="60" t="s">
        <v>69</v>
      </c>
      <c r="F108" s="11" t="str">
        <f>VLOOKUP(B108,[3]General!$A$4:$M$224,4,0)</f>
        <v>M</v>
      </c>
      <c r="G108" s="11" t="str">
        <f>VLOOKUP(B108,[3]General!$A$4:$N$224,6,0)</f>
        <v>S</v>
      </c>
      <c r="J108">
        <f>VLOOKUP(Tabla1[[#This Row],[CC]],'[2]ACTIVOS KAL TIRE'!$B$86:$L$247,1,0)</f>
        <v>1120742355</v>
      </c>
    </row>
    <row r="109" spans="1:10" x14ac:dyDescent="0.35">
      <c r="A109" s="39">
        <v>108</v>
      </c>
      <c r="B109" s="9">
        <v>1065576754</v>
      </c>
      <c r="C109" s="43" t="s">
        <v>122</v>
      </c>
      <c r="D109" s="10">
        <f>VLOOKUP(Tabla1[[#This Row],[CC]],'[1]ACTIVOS KAL TIRE'!$B$4:$D$248,1,0)</f>
        <v>1065576754</v>
      </c>
      <c r="E109" s="60" t="s">
        <v>69</v>
      </c>
      <c r="F109" s="11" t="str">
        <f>VLOOKUP(B109,[3]General!$A$4:$M$224,4,0)</f>
        <v>M</v>
      </c>
      <c r="G109" s="11" t="str">
        <f>VLOOKUP(B109,[3]General!$A$4:$N$224,6,0)</f>
        <v>L</v>
      </c>
      <c r="J109">
        <f>VLOOKUP(Tabla1[[#This Row],[CC]],'[2]ACTIVOS KAL TIRE'!$B$86:$L$247,1,0)</f>
        <v>1065576754</v>
      </c>
    </row>
    <row r="110" spans="1:10" x14ac:dyDescent="0.35">
      <c r="A110" s="38">
        <v>109</v>
      </c>
      <c r="B110" s="9">
        <v>1064800654</v>
      </c>
      <c r="C110" s="43" t="s">
        <v>123</v>
      </c>
      <c r="D110" s="10">
        <f>VLOOKUP(Tabla1[[#This Row],[CC]],'[1]ACTIVOS KAL TIRE'!$B$4:$D$248,1,0)</f>
        <v>1064800654</v>
      </c>
      <c r="E110" s="60" t="s">
        <v>69</v>
      </c>
      <c r="F110" s="11" t="str">
        <f>VLOOKUP(B110,[3]General!$A$4:$M$224,4,0)</f>
        <v>M</v>
      </c>
      <c r="G110" s="11" t="str">
        <f>VLOOKUP(B110,[3]General!$A$4:$N$224,6,0)</f>
        <v>M</v>
      </c>
      <c r="J110">
        <f>VLOOKUP(Tabla1[[#This Row],[CC]],'[2]ACTIVOS KAL TIRE'!$B$86:$L$247,1,0)</f>
        <v>1064800654</v>
      </c>
    </row>
    <row r="111" spans="1:10" x14ac:dyDescent="0.35">
      <c r="A111" s="39">
        <v>110</v>
      </c>
      <c r="B111" s="9">
        <v>1128104764</v>
      </c>
      <c r="C111" s="44" t="s">
        <v>124</v>
      </c>
      <c r="D111" s="10">
        <f>VLOOKUP(Tabla1[[#This Row],[CC]],'[1]ACTIVOS KAL TIRE'!$B$4:$D$248,1,0)</f>
        <v>1128104764</v>
      </c>
      <c r="E111" s="60" t="s">
        <v>69</v>
      </c>
      <c r="F111" s="11" t="str">
        <f>VLOOKUP(B111,[3]General!$A$4:$M$224,4,0)</f>
        <v>M</v>
      </c>
      <c r="G111" s="11" t="str">
        <f>VLOOKUP(B111,[3]General!$A$4:$N$224,6,0)</f>
        <v>S</v>
      </c>
      <c r="J111">
        <f>VLOOKUP(Tabla1[[#This Row],[CC]],'[2]ACTIVOS KAL TIRE'!$B$86:$L$247,1,0)</f>
        <v>1128104764</v>
      </c>
    </row>
    <row r="112" spans="1:10" x14ac:dyDescent="0.35">
      <c r="A112" s="38">
        <v>111</v>
      </c>
      <c r="B112" s="9">
        <v>1064796922</v>
      </c>
      <c r="C112" s="43" t="s">
        <v>125</v>
      </c>
      <c r="D112" s="10">
        <f>VLOOKUP(Tabla1[[#This Row],[CC]],'[1]ACTIVOS KAL TIRE'!$B$4:$D$248,1,0)</f>
        <v>1064796922</v>
      </c>
      <c r="E112" s="60" t="s">
        <v>69</v>
      </c>
      <c r="F112" s="11" t="str">
        <f>VLOOKUP(B112,[3]General!$A$4:$M$224,4,0)</f>
        <v>M</v>
      </c>
      <c r="G112" s="11" t="str">
        <f>VLOOKUP(B112,[3]General!$A$4:$N$224,6,0)</f>
        <v>M</v>
      </c>
      <c r="J112">
        <f>VLOOKUP(Tabla1[[#This Row],[CC]],'[2]ACTIVOS KAL TIRE'!$B$86:$L$247,1,0)</f>
        <v>1064796922</v>
      </c>
    </row>
    <row r="113" spans="1:10" x14ac:dyDescent="0.35">
      <c r="A113" s="39">
        <v>112</v>
      </c>
      <c r="B113" s="9">
        <v>7632639</v>
      </c>
      <c r="C113" s="43" t="s">
        <v>126</v>
      </c>
      <c r="D113" s="10">
        <f>VLOOKUP(Tabla1[[#This Row],[CC]],'[1]ACTIVOS KAL TIRE'!$B$4:$D$248,1,0)</f>
        <v>7632639</v>
      </c>
      <c r="E113" s="60" t="s">
        <v>69</v>
      </c>
      <c r="F113" s="11" t="str">
        <f>VLOOKUP(B113,[3]General!$A$4:$M$224,4,0)</f>
        <v>M</v>
      </c>
      <c r="G113" s="11" t="str">
        <f>VLOOKUP(B113,[3]General!$A$4:$N$224,6,0)</f>
        <v>M</v>
      </c>
      <c r="J113">
        <f>VLOOKUP(Tabla1[[#This Row],[CC]],'[2]ACTIVOS KAL TIRE'!$B$86:$L$247,1,0)</f>
        <v>7632639</v>
      </c>
    </row>
    <row r="114" spans="1:10" x14ac:dyDescent="0.35">
      <c r="A114" s="38">
        <v>113</v>
      </c>
      <c r="B114" s="9">
        <v>1065985225</v>
      </c>
      <c r="C114" s="43" t="s">
        <v>127</v>
      </c>
      <c r="D114" s="10">
        <f>VLOOKUP(Tabla1[[#This Row],[CC]],'[1]ACTIVOS KAL TIRE'!$B$4:$D$248,1,0)</f>
        <v>1065985225</v>
      </c>
      <c r="E114" s="60" t="s">
        <v>69</v>
      </c>
      <c r="F114" s="11" t="str">
        <f>VLOOKUP(B114,[3]General!$A$4:$M$224,4,0)</f>
        <v>M</v>
      </c>
      <c r="G114" s="11" t="str">
        <f>VLOOKUP(B114,[3]General!$A$4:$N$224,6,0)</f>
        <v>M</v>
      </c>
      <c r="J114">
        <f>VLOOKUP(Tabla1[[#This Row],[CC]],'[2]ACTIVOS KAL TIRE'!$B$86:$L$247,1,0)</f>
        <v>1065985225</v>
      </c>
    </row>
    <row r="115" spans="1:10" x14ac:dyDescent="0.35">
      <c r="A115" s="39">
        <v>114</v>
      </c>
      <c r="B115" s="9">
        <v>1067809980</v>
      </c>
      <c r="C115" s="43" t="s">
        <v>128</v>
      </c>
      <c r="D115" s="10">
        <f>VLOOKUP(Tabla1[[#This Row],[CC]],'[1]ACTIVOS KAL TIRE'!$B$4:$D$248,1,0)</f>
        <v>1067809980</v>
      </c>
      <c r="E115" s="60" t="s">
        <v>69</v>
      </c>
      <c r="F115" s="11" t="str">
        <f>VLOOKUP(B115,[3]General!$A$4:$M$224,4,0)</f>
        <v>M</v>
      </c>
      <c r="G115" s="11" t="str">
        <f>VLOOKUP(B115,[3]General!$A$4:$N$224,6,0)</f>
        <v>M</v>
      </c>
      <c r="J115">
        <f>VLOOKUP(Tabla1[[#This Row],[CC]],'[2]ACTIVOS KAL TIRE'!$B$86:$L$247,1,0)</f>
        <v>1067809980</v>
      </c>
    </row>
    <row r="116" spans="1:10" x14ac:dyDescent="0.35">
      <c r="A116" s="38">
        <v>115</v>
      </c>
      <c r="B116" s="9">
        <v>85446055</v>
      </c>
      <c r="C116" s="43" t="s">
        <v>129</v>
      </c>
      <c r="D116" s="10">
        <f>VLOOKUP(Tabla1[[#This Row],[CC]],'[1]ACTIVOS KAL TIRE'!$B$4:$D$248,1,0)</f>
        <v>85446055</v>
      </c>
      <c r="E116" s="60" t="s">
        <v>69</v>
      </c>
      <c r="F116" s="11" t="str">
        <f>VLOOKUP(B116,[3]General!$A$4:$M$224,4,0)</f>
        <v>M</v>
      </c>
      <c r="G116" s="11" t="s">
        <v>13</v>
      </c>
      <c r="J116">
        <f>VLOOKUP(Tabla1[[#This Row],[CC]],'[2]ACTIVOS KAL TIRE'!$B$86:$L$247,1,0)</f>
        <v>85446055</v>
      </c>
    </row>
    <row r="117" spans="1:10" x14ac:dyDescent="0.35">
      <c r="A117" s="39">
        <v>116</v>
      </c>
      <c r="B117" s="9">
        <v>84454934</v>
      </c>
      <c r="C117" s="44" t="s">
        <v>130</v>
      </c>
      <c r="D117" s="10">
        <f>VLOOKUP(Tabla1[[#This Row],[CC]],'[1]ACTIVOS KAL TIRE'!$B$4:$D$248,1,0)</f>
        <v>84454934</v>
      </c>
      <c r="E117" s="60" t="s">
        <v>69</v>
      </c>
      <c r="F117" s="11" t="str">
        <f>VLOOKUP(B117,[3]General!$A$4:$M$224,4,0)</f>
        <v>M</v>
      </c>
      <c r="G117" s="11" t="str">
        <f>VLOOKUP(B117,[3]General!$A$4:$N$224,6,0)</f>
        <v>XL</v>
      </c>
      <c r="J117">
        <f>VLOOKUP(Tabla1[[#This Row],[CC]],'[2]ACTIVOS KAL TIRE'!$B$86:$L$247,1,0)</f>
        <v>84454934</v>
      </c>
    </row>
    <row r="118" spans="1:10" x14ac:dyDescent="0.35">
      <c r="A118" s="38">
        <v>117</v>
      </c>
      <c r="B118" s="9">
        <v>1003173858</v>
      </c>
      <c r="C118" s="44" t="s">
        <v>131</v>
      </c>
      <c r="D118" s="10">
        <f>VLOOKUP(Tabla1[[#This Row],[CC]],'[1]ACTIVOS KAL TIRE'!$B$4:$D$248,1,0)</f>
        <v>1003173858</v>
      </c>
      <c r="E118" s="60" t="s">
        <v>69</v>
      </c>
      <c r="F118" s="11" t="str">
        <f>VLOOKUP(B118,[3]General!$A$4:$M$224,4,0)</f>
        <v>M</v>
      </c>
      <c r="G118" s="11" t="str">
        <f>VLOOKUP(B118,[3]General!$A$4:$N$224,6,0)</f>
        <v>S</v>
      </c>
      <c r="J118">
        <f>VLOOKUP(Tabla1[[#This Row],[CC]],'[2]ACTIVOS KAL TIRE'!$B$86:$L$247,1,0)</f>
        <v>1003173858</v>
      </c>
    </row>
    <row r="119" spans="1:10" x14ac:dyDescent="0.35">
      <c r="A119" s="39">
        <v>118</v>
      </c>
      <c r="B119" s="17">
        <v>84090281</v>
      </c>
      <c r="C119" s="45" t="s">
        <v>132</v>
      </c>
      <c r="D119" s="10">
        <f>VLOOKUP(Tabla1[[#This Row],[CC]],'[1]ACTIVOS KAL TIRE'!$B$4:$D$248,1,0)</f>
        <v>84090281</v>
      </c>
      <c r="E119" s="61" t="s">
        <v>69</v>
      </c>
      <c r="F119" s="19" t="str">
        <f>VLOOKUP(B119,[3]General!$A$4:$M$224,4,0)</f>
        <v>M</v>
      </c>
      <c r="G119" s="19" t="str">
        <f>VLOOKUP(B119,[3]General!$A$4:$N$224,6,0)</f>
        <v>M</v>
      </c>
      <c r="J119">
        <f>VLOOKUP(Tabla1[[#This Row],[CC]],'[2]ACTIVOS KAL TIRE'!$B$86:$L$247,1,0)</f>
        <v>84090281</v>
      </c>
    </row>
    <row r="120" spans="1:10" x14ac:dyDescent="0.35">
      <c r="A120" s="38">
        <v>119</v>
      </c>
      <c r="B120" s="9">
        <v>10898718</v>
      </c>
      <c r="C120" s="43" t="s">
        <v>133</v>
      </c>
      <c r="D120" s="10">
        <f>VLOOKUP(Tabla1[[#This Row],[CC]],'[1]ACTIVOS KAL TIRE'!$B$4:$D$248,1,0)</f>
        <v>10898718</v>
      </c>
      <c r="E120" s="60" t="s">
        <v>69</v>
      </c>
      <c r="F120" s="11" t="str">
        <f>VLOOKUP(B120,[3]General!$A$4:$M$224,4,0)</f>
        <v>M</v>
      </c>
      <c r="G120" s="11" t="str">
        <f>VLOOKUP(B120,[3]General!$A$4:$N$224,6,0)</f>
        <v>XL</v>
      </c>
      <c r="J120">
        <f>VLOOKUP(Tabla1[[#This Row],[CC]],'[2]ACTIVOS KAL TIRE'!$B$86:$L$247,1,0)</f>
        <v>10898718</v>
      </c>
    </row>
    <row r="121" spans="1:10" x14ac:dyDescent="0.35">
      <c r="A121" s="39">
        <v>120</v>
      </c>
      <c r="B121" s="9">
        <v>1064112207</v>
      </c>
      <c r="C121" s="43" t="s">
        <v>134</v>
      </c>
      <c r="D121" s="10">
        <f>VLOOKUP(Tabla1[[#This Row],[CC]],'[1]ACTIVOS KAL TIRE'!$B$4:$D$248,1,0)</f>
        <v>1064112207</v>
      </c>
      <c r="E121" s="60" t="s">
        <v>69</v>
      </c>
      <c r="F121" s="11" t="str">
        <f>VLOOKUP(B121,[3]General!$A$4:$M$224,4,0)</f>
        <v>M</v>
      </c>
      <c r="G121" s="11" t="s">
        <v>40</v>
      </c>
      <c r="J121">
        <f>VLOOKUP(Tabla1[[#This Row],[CC]],'[2]ACTIVOS KAL TIRE'!$B$86:$L$247,1,0)</f>
        <v>1064112207</v>
      </c>
    </row>
    <row r="122" spans="1:10" x14ac:dyDescent="0.35">
      <c r="A122" s="38">
        <v>121</v>
      </c>
      <c r="B122" s="5">
        <v>88284830</v>
      </c>
      <c r="C122" s="46" t="s">
        <v>135</v>
      </c>
      <c r="D122" s="10">
        <f>VLOOKUP(Tabla1[[#This Row],[CC]],'[1]ACTIVOS KAL TIRE'!$B$4:$D$248,1,0)</f>
        <v>88284830</v>
      </c>
      <c r="E122" s="62" t="s">
        <v>69</v>
      </c>
      <c r="F122" s="8" t="str">
        <f>VLOOKUP(B122,[3]General!$A$4:$M$224,4,0)</f>
        <v>M</v>
      </c>
      <c r="G122" s="8" t="s">
        <v>9</v>
      </c>
      <c r="J122">
        <f>VLOOKUP(Tabla1[[#This Row],[CC]],'[2]ACTIVOS KAL TIRE'!$B$86:$L$247,1,0)</f>
        <v>88284830</v>
      </c>
    </row>
    <row r="123" spans="1:10" x14ac:dyDescent="0.35">
      <c r="A123" s="39">
        <v>122</v>
      </c>
      <c r="B123" s="9">
        <v>1067720805</v>
      </c>
      <c r="C123" s="43" t="s">
        <v>136</v>
      </c>
      <c r="D123" s="10">
        <f>VLOOKUP(Tabla1[[#This Row],[CC]],'[1]ACTIVOS KAL TIRE'!$B$4:$D$248,1,0)</f>
        <v>1067720805</v>
      </c>
      <c r="E123" s="60" t="s">
        <v>69</v>
      </c>
      <c r="F123" s="11" t="str">
        <f>VLOOKUP(B123,[3]General!$A$4:$M$224,4,0)</f>
        <v>M</v>
      </c>
      <c r="G123" s="11" t="str">
        <f>VLOOKUP(B123,[3]General!$A$4:$N$224,6,0)</f>
        <v>M</v>
      </c>
      <c r="J123">
        <f>VLOOKUP(Tabla1[[#This Row],[CC]],'[2]ACTIVOS KAL TIRE'!$B$86:$L$247,1,0)</f>
        <v>1067720805</v>
      </c>
    </row>
    <row r="124" spans="1:10" x14ac:dyDescent="0.35">
      <c r="A124" s="38">
        <v>123</v>
      </c>
      <c r="B124" s="9">
        <v>1007387338</v>
      </c>
      <c r="C124" s="43" t="s">
        <v>137</v>
      </c>
      <c r="D124" s="10">
        <f>VLOOKUP(Tabla1[[#This Row],[CC]],'[1]ACTIVOS KAL TIRE'!$B$4:$D$248,1,0)</f>
        <v>1007387338</v>
      </c>
      <c r="E124" s="60" t="s">
        <v>69</v>
      </c>
      <c r="F124" s="11" t="str">
        <f>VLOOKUP(B124,[3]General!$A$4:$M$224,4,0)</f>
        <v>M</v>
      </c>
      <c r="G124" s="11" t="str">
        <f>VLOOKUP(B124,[3]General!$A$4:$N$224,6,0)</f>
        <v>S</v>
      </c>
      <c r="J124">
        <f>VLOOKUP(Tabla1[[#This Row],[CC]],'[2]ACTIVOS KAL TIRE'!$B$86:$L$247,1,0)</f>
        <v>1007387338</v>
      </c>
    </row>
    <row r="125" spans="1:10" x14ac:dyDescent="0.35">
      <c r="A125" s="39">
        <v>124</v>
      </c>
      <c r="B125" s="9">
        <v>1084729864</v>
      </c>
      <c r="C125" s="43" t="s">
        <v>138</v>
      </c>
      <c r="D125" s="10">
        <f>VLOOKUP(Tabla1[[#This Row],[CC]],'[1]ACTIVOS KAL TIRE'!$B$4:$D$248,1,0)</f>
        <v>1084729864</v>
      </c>
      <c r="E125" s="60" t="s">
        <v>69</v>
      </c>
      <c r="F125" s="11" t="str">
        <f>VLOOKUP(B125,[3]General!$A$4:$M$224,4,0)</f>
        <v>F</v>
      </c>
      <c r="G125" s="11" t="s">
        <v>9</v>
      </c>
      <c r="J125" t="e">
        <f>VLOOKUP(Tabla1[[#This Row],[CC]],'[2]ACTIVOS KAL TIRE'!$B$86:$L$247,1,0)</f>
        <v>#N/A</v>
      </c>
    </row>
    <row r="126" spans="1:10" x14ac:dyDescent="0.35">
      <c r="A126" s="38">
        <v>125</v>
      </c>
      <c r="B126" s="9">
        <v>1064788989</v>
      </c>
      <c r="C126" s="43" t="s">
        <v>303</v>
      </c>
      <c r="D126" s="10" t="e">
        <f>VLOOKUP(Tabla1[[#This Row],[CC]],'[1]ACTIVOS KAL TIRE'!$B$4:$D$248,1,0)</f>
        <v>#N/A</v>
      </c>
      <c r="E126" s="60" t="s">
        <v>69</v>
      </c>
      <c r="F126" s="11" t="s">
        <v>9</v>
      </c>
      <c r="G126" s="11" t="s">
        <v>9</v>
      </c>
    </row>
    <row r="127" spans="1:10" x14ac:dyDescent="0.35">
      <c r="A127" s="39">
        <v>126</v>
      </c>
      <c r="B127" s="9">
        <v>1063283533</v>
      </c>
      <c r="C127" s="43" t="s">
        <v>139</v>
      </c>
      <c r="D127" s="10">
        <f>VLOOKUP(Tabla1[[#This Row],[CC]],'[1]ACTIVOS KAL TIRE'!$B$4:$D$248,1,0)</f>
        <v>1063283533</v>
      </c>
      <c r="E127" s="60" t="s">
        <v>69</v>
      </c>
      <c r="F127" s="11" t="str">
        <f>VLOOKUP(B127,[3]General!$A$4:$M$224,4,0)</f>
        <v>M</v>
      </c>
      <c r="G127" s="11" t="str">
        <f>VLOOKUP(B127,[3]General!$A$4:$N$224,6,0)</f>
        <v>M</v>
      </c>
      <c r="J127">
        <f>VLOOKUP(Tabla1[[#This Row],[CC]],'[2]ACTIVOS KAL TIRE'!$B$86:$L$247,1,0)</f>
        <v>1063283533</v>
      </c>
    </row>
    <row r="128" spans="1:10" x14ac:dyDescent="0.35">
      <c r="A128" s="38">
        <v>127</v>
      </c>
      <c r="B128" s="9">
        <v>1062811236</v>
      </c>
      <c r="C128" s="43" t="s">
        <v>140</v>
      </c>
      <c r="D128" s="10">
        <f>VLOOKUP(Tabla1[[#This Row],[CC]],'[1]ACTIVOS KAL TIRE'!$B$4:$D$248,1,0)</f>
        <v>1062811236</v>
      </c>
      <c r="E128" s="60" t="s">
        <v>69</v>
      </c>
      <c r="F128" s="11" t="str">
        <f>VLOOKUP(B128,[3]General!$A$4:$M$224,4,0)</f>
        <v>M</v>
      </c>
      <c r="G128" s="11" t="str">
        <f>VLOOKUP(B128,[3]General!$A$4:$N$224,6,0)</f>
        <v>L</v>
      </c>
      <c r="J128">
        <f>VLOOKUP(Tabla1[[#This Row],[CC]],'[2]ACTIVOS KAL TIRE'!$B$86:$L$247,1,0)</f>
        <v>1062811236</v>
      </c>
    </row>
    <row r="129" spans="1:10" x14ac:dyDescent="0.35">
      <c r="A129" s="39">
        <v>128</v>
      </c>
      <c r="B129" s="9">
        <v>1065833171</v>
      </c>
      <c r="C129" s="43" t="s">
        <v>141</v>
      </c>
      <c r="D129" s="10">
        <f>VLOOKUP(Tabla1[[#This Row],[CC]],'[1]ACTIVOS KAL TIRE'!$B$4:$D$248,1,0)</f>
        <v>1065833171</v>
      </c>
      <c r="E129" s="60" t="s">
        <v>69</v>
      </c>
      <c r="F129" s="11" t="str">
        <f>VLOOKUP(B129,[3]General!$A$4:$M$224,4,0)</f>
        <v>M</v>
      </c>
      <c r="G129" s="11" t="str">
        <f>VLOOKUP(B129,[3]General!$A$4:$N$224,6,0)</f>
        <v>M</v>
      </c>
      <c r="J129">
        <f>VLOOKUP(Tabla1[[#This Row],[CC]],'[2]ACTIVOS KAL TIRE'!$B$86:$L$247,1,0)</f>
        <v>1065833171</v>
      </c>
    </row>
    <row r="130" spans="1:10" x14ac:dyDescent="0.35">
      <c r="A130" s="38">
        <v>129</v>
      </c>
      <c r="B130" s="9">
        <v>84091183</v>
      </c>
      <c r="C130" s="43" t="s">
        <v>142</v>
      </c>
      <c r="D130" s="10">
        <f>VLOOKUP(Tabla1[[#This Row],[CC]],'[1]ACTIVOS KAL TIRE'!$B$4:$D$248,1,0)</f>
        <v>84091183</v>
      </c>
      <c r="E130" s="60" t="s">
        <v>69</v>
      </c>
      <c r="F130" s="11" t="str">
        <f>VLOOKUP(B130,[3]General!$A$4:$M$224,4,0)</f>
        <v>M</v>
      </c>
      <c r="G130" s="11" t="str">
        <f>VLOOKUP(B130,[3]General!$A$4:$N$224,6,0)</f>
        <v>M</v>
      </c>
      <c r="J130">
        <f>VLOOKUP(Tabla1[[#This Row],[CC]],'[2]ACTIVOS KAL TIRE'!$B$86:$L$247,1,0)</f>
        <v>84091183</v>
      </c>
    </row>
    <row r="131" spans="1:10" x14ac:dyDescent="0.35">
      <c r="A131" s="39">
        <v>130</v>
      </c>
      <c r="B131" s="9">
        <v>1143228894</v>
      </c>
      <c r="C131" s="43" t="s">
        <v>143</v>
      </c>
      <c r="D131" s="10">
        <f>VLOOKUP(Tabla1[[#This Row],[CC]],'[1]ACTIVOS KAL TIRE'!$B$4:$D$248,1,0)</f>
        <v>1143228894</v>
      </c>
      <c r="E131" s="60" t="s">
        <v>69</v>
      </c>
      <c r="F131" s="11" t="str">
        <f>VLOOKUP(B131,[3]General!$A$4:$M$224,4,0)</f>
        <v>M</v>
      </c>
      <c r="G131" s="11" t="str">
        <f>VLOOKUP(B131,[3]General!$A$4:$N$224,6,0)</f>
        <v>S</v>
      </c>
      <c r="J131">
        <f>VLOOKUP(Tabla1[[#This Row],[CC]],'[2]ACTIVOS KAL TIRE'!$B$86:$L$247,1,0)</f>
        <v>1143228894</v>
      </c>
    </row>
    <row r="132" spans="1:10" x14ac:dyDescent="0.35">
      <c r="A132" s="38">
        <v>131</v>
      </c>
      <c r="B132" s="9">
        <v>1066000645</v>
      </c>
      <c r="C132" s="43" t="s">
        <v>144</v>
      </c>
      <c r="D132" s="10">
        <f>VLOOKUP(Tabla1[[#This Row],[CC]],'[1]ACTIVOS KAL TIRE'!$B$4:$D$248,1,0)</f>
        <v>1066000645</v>
      </c>
      <c r="E132" s="60" t="s">
        <v>69</v>
      </c>
      <c r="F132" s="11" t="str">
        <f>VLOOKUP(B132,[3]General!$A$4:$M$224,4,0)</f>
        <v>M</v>
      </c>
      <c r="G132" s="11" t="str">
        <f>VLOOKUP(B132,[3]General!$A$4:$N$224,6,0)</f>
        <v>M</v>
      </c>
      <c r="J132">
        <f>VLOOKUP(Tabla1[[#This Row],[CC]],'[2]ACTIVOS KAL TIRE'!$B$86:$L$247,1,0)</f>
        <v>1066000645</v>
      </c>
    </row>
    <row r="133" spans="1:10" x14ac:dyDescent="0.35">
      <c r="A133" s="39">
        <v>132</v>
      </c>
      <c r="B133" s="9">
        <v>77156839</v>
      </c>
      <c r="C133" s="43" t="s">
        <v>145</v>
      </c>
      <c r="D133" s="10">
        <f>VLOOKUP(Tabla1[[#This Row],[CC]],'[1]ACTIVOS KAL TIRE'!$B$4:$D$248,1,0)</f>
        <v>77156839</v>
      </c>
      <c r="E133" s="60" t="s">
        <v>69</v>
      </c>
      <c r="F133" s="11" t="str">
        <f>VLOOKUP(B133,[3]General!$A$4:$M$224,4,0)</f>
        <v>M</v>
      </c>
      <c r="G133" s="11" t="str">
        <f>VLOOKUP(B133,[3]General!$A$4:$N$224,6,0)</f>
        <v>M</v>
      </c>
      <c r="J133">
        <f>VLOOKUP(Tabla1[[#This Row],[CC]],'[2]ACTIVOS KAL TIRE'!$B$86:$L$247,1,0)</f>
        <v>77156839</v>
      </c>
    </row>
    <row r="134" spans="1:10" x14ac:dyDescent="0.35">
      <c r="A134" s="38">
        <v>133</v>
      </c>
      <c r="B134" s="9">
        <v>1065817475</v>
      </c>
      <c r="C134" s="43" t="s">
        <v>146</v>
      </c>
      <c r="D134" s="10">
        <f>VLOOKUP(Tabla1[[#This Row],[CC]],'[1]ACTIVOS KAL TIRE'!$B$4:$D$248,1,0)</f>
        <v>1065817475</v>
      </c>
      <c r="E134" s="60" t="s">
        <v>69</v>
      </c>
      <c r="F134" s="11" t="str">
        <f>VLOOKUP(B134,[3]General!$A$4:$M$224,4,0)</f>
        <v>M</v>
      </c>
      <c r="G134" s="11" t="str">
        <f>VLOOKUP(B134,[3]General!$A$4:$N$224,6,0)</f>
        <v>M</v>
      </c>
      <c r="J134">
        <f>VLOOKUP(Tabla1[[#This Row],[CC]],'[2]ACTIVOS KAL TIRE'!$B$86:$L$247,1,0)</f>
        <v>1065817475</v>
      </c>
    </row>
    <row r="135" spans="1:10" x14ac:dyDescent="0.35">
      <c r="A135" s="39">
        <v>134</v>
      </c>
      <c r="B135" s="9">
        <v>1192796568</v>
      </c>
      <c r="C135" s="47" t="s">
        <v>147</v>
      </c>
      <c r="D135" s="34">
        <f>VLOOKUP(Tabla1[[#This Row],[CC]],'[1]ACTIVOS KAL TIRE'!$B$4:$D$248,1,0)</f>
        <v>1192796568</v>
      </c>
      <c r="E135" s="60" t="s">
        <v>69</v>
      </c>
      <c r="F135" s="11" t="s">
        <v>148</v>
      </c>
      <c r="G135" s="11" t="s">
        <v>9</v>
      </c>
      <c r="J135" t="e">
        <f>VLOOKUP(Tabla1[[#This Row],[CC]],'[2]ACTIVOS KAL TIRE'!$B$86:$L$247,1,0)</f>
        <v>#N/A</v>
      </c>
    </row>
    <row r="136" spans="1:10" x14ac:dyDescent="0.35">
      <c r="A136" s="38">
        <v>135</v>
      </c>
      <c r="B136" s="9">
        <v>1140820076</v>
      </c>
      <c r="C136" s="43" t="s">
        <v>149</v>
      </c>
      <c r="D136" s="10">
        <f>VLOOKUP(Tabla1[[#This Row],[CC]],'[1]ACTIVOS KAL TIRE'!$B$4:$D$248,1,0)</f>
        <v>1140820076</v>
      </c>
      <c r="E136" s="60" t="s">
        <v>69</v>
      </c>
      <c r="F136" s="11" t="str">
        <f>VLOOKUP(B136,[3]General!$A$4:$M$224,4,0)</f>
        <v>M</v>
      </c>
      <c r="G136" s="11" t="str">
        <f>VLOOKUP(B136,[3]General!$A$4:$N$224,6,0)</f>
        <v>M</v>
      </c>
      <c r="J136">
        <f>VLOOKUP(Tabla1[[#This Row],[CC]],'[2]ACTIVOS KAL TIRE'!$B$86:$L$247,1,0)</f>
        <v>1140820076</v>
      </c>
    </row>
    <row r="137" spans="1:10" x14ac:dyDescent="0.35">
      <c r="A137" s="39">
        <v>136</v>
      </c>
      <c r="B137" s="9">
        <v>15171905</v>
      </c>
      <c r="C137" s="43" t="s">
        <v>150</v>
      </c>
      <c r="D137" s="10">
        <f>VLOOKUP(Tabla1[[#This Row],[CC]],'[1]ACTIVOS KAL TIRE'!$B$4:$D$248,1,0)</f>
        <v>15171905</v>
      </c>
      <c r="E137" s="60" t="s">
        <v>69</v>
      </c>
      <c r="F137" s="11" t="str">
        <f>VLOOKUP(B137,[3]General!$A$4:$M$224,4,0)</f>
        <v>M</v>
      </c>
      <c r="G137" s="11" t="str">
        <f>VLOOKUP(B137,[3]General!$A$4:$N$224,6,0)</f>
        <v>S</v>
      </c>
      <c r="J137">
        <f>VLOOKUP(Tabla1[[#This Row],[CC]],'[2]ACTIVOS KAL TIRE'!$B$86:$L$247,1,0)</f>
        <v>15171905</v>
      </c>
    </row>
    <row r="138" spans="1:10" x14ac:dyDescent="0.35">
      <c r="A138" s="38">
        <v>137</v>
      </c>
      <c r="B138" s="9">
        <v>46384484</v>
      </c>
      <c r="C138" s="43" t="s">
        <v>151</v>
      </c>
      <c r="D138" s="10">
        <f>VLOOKUP(Tabla1[[#This Row],[CC]],'[1]ACTIVOS KAL TIRE'!$B$4:$D$248,1,0)</f>
        <v>46384484</v>
      </c>
      <c r="E138" s="60" t="s">
        <v>69</v>
      </c>
      <c r="F138" s="11" t="str">
        <f>VLOOKUP(B138,[3]General!$A$4:$M$224,4,0)</f>
        <v>F</v>
      </c>
      <c r="G138" s="11" t="str">
        <f>VLOOKUP(B138,[3]General!$A$4:$N$224,6,0)</f>
        <v>M</v>
      </c>
      <c r="J138">
        <f>VLOOKUP(Tabla1[[#This Row],[CC]],'[2]ACTIVOS KAL TIRE'!$B$86:$L$247,1,0)</f>
        <v>46384484</v>
      </c>
    </row>
    <row r="139" spans="1:10" x14ac:dyDescent="0.35">
      <c r="A139" s="39">
        <v>138</v>
      </c>
      <c r="B139" s="9">
        <v>1065615296</v>
      </c>
      <c r="C139" s="43" t="s">
        <v>152</v>
      </c>
      <c r="D139" s="10">
        <f>VLOOKUP(Tabla1[[#This Row],[CC]],'[1]ACTIVOS KAL TIRE'!$B$4:$D$248,1,0)</f>
        <v>1065615296</v>
      </c>
      <c r="E139" s="60" t="s">
        <v>69</v>
      </c>
      <c r="F139" s="11" t="str">
        <f>VLOOKUP(B139,[3]General!$A$4:$M$224,4,0)</f>
        <v>M</v>
      </c>
      <c r="G139" s="11" t="s">
        <v>13</v>
      </c>
      <c r="J139">
        <f>VLOOKUP(Tabla1[[#This Row],[CC]],'[2]ACTIVOS KAL TIRE'!$B$86:$L$247,1,0)</f>
        <v>1065615296</v>
      </c>
    </row>
    <row r="140" spans="1:10" x14ac:dyDescent="0.35">
      <c r="A140" s="38">
        <v>139</v>
      </c>
      <c r="B140" s="9">
        <v>1122400773</v>
      </c>
      <c r="C140" s="43" t="s">
        <v>153</v>
      </c>
      <c r="D140" s="10">
        <f>VLOOKUP(Tabla1[[#This Row],[CC]],'[1]ACTIVOS KAL TIRE'!$B$4:$D$248,1,0)</f>
        <v>1122400773</v>
      </c>
      <c r="E140" s="60" t="s">
        <v>69</v>
      </c>
      <c r="F140" s="11" t="str">
        <f>VLOOKUP(B140,[3]General!$A$4:$M$224,4,0)</f>
        <v>M</v>
      </c>
      <c r="G140" s="11" t="str">
        <f>VLOOKUP(B140,[3]General!$A$4:$N$224,6,0)</f>
        <v>L</v>
      </c>
      <c r="J140">
        <f>VLOOKUP(Tabla1[[#This Row],[CC]],'[2]ACTIVOS KAL TIRE'!$B$86:$L$247,1,0)</f>
        <v>1122400773</v>
      </c>
    </row>
    <row r="141" spans="1:10" x14ac:dyDescent="0.35">
      <c r="A141" s="39">
        <v>140</v>
      </c>
      <c r="B141" s="9">
        <v>1042472406</v>
      </c>
      <c r="C141" s="47" t="s">
        <v>154</v>
      </c>
      <c r="D141" s="34">
        <f>VLOOKUP(Tabla1[[#This Row],[CC]],'[1]ACTIVOS KAL TIRE'!$B$4:$D$248,1,0)</f>
        <v>1042472406</v>
      </c>
      <c r="E141" s="63" t="s">
        <v>69</v>
      </c>
      <c r="F141" s="22" t="s">
        <v>9</v>
      </c>
      <c r="G141" s="11" t="s">
        <v>9</v>
      </c>
      <c r="J141">
        <f>VLOOKUP(Tabla1[[#This Row],[CC]],'[2]ACTIVOS KAL TIRE'!$B$86:$L$247,1,0)</f>
        <v>1042472406</v>
      </c>
    </row>
    <row r="142" spans="1:10" x14ac:dyDescent="0.35">
      <c r="A142" s="38">
        <v>141</v>
      </c>
      <c r="B142" s="9">
        <v>1007520101</v>
      </c>
      <c r="C142" s="47" t="s">
        <v>155</v>
      </c>
      <c r="D142" s="34">
        <f>VLOOKUP(Tabla1[[#This Row],[CC]],'[1]ACTIVOS KAL TIRE'!$B$4:$D$248,1,0)</f>
        <v>1007520101</v>
      </c>
      <c r="E142" s="63" t="s">
        <v>69</v>
      </c>
      <c r="F142" s="22" t="s">
        <v>9</v>
      </c>
      <c r="G142" s="11" t="s">
        <v>9</v>
      </c>
      <c r="J142">
        <f>VLOOKUP(Tabla1[[#This Row],[CC]],'[2]ACTIVOS KAL TIRE'!$B$86:$L$247,1,0)</f>
        <v>1007520101</v>
      </c>
    </row>
    <row r="143" spans="1:10" x14ac:dyDescent="0.35">
      <c r="A143" s="39">
        <v>142</v>
      </c>
      <c r="B143" s="9">
        <v>1065583005</v>
      </c>
      <c r="C143" s="43" t="s">
        <v>156</v>
      </c>
      <c r="D143" s="10">
        <f>VLOOKUP(Tabla1[[#This Row],[CC]],'[1]ACTIVOS KAL TIRE'!$B$4:$D$248,1,0)</f>
        <v>1065583005</v>
      </c>
      <c r="E143" s="60" t="s">
        <v>69</v>
      </c>
      <c r="F143" s="11" t="str">
        <f>VLOOKUP(B143,[3]General!$A$4:$M$224,4,0)</f>
        <v>M</v>
      </c>
      <c r="G143" s="11" t="s">
        <v>9</v>
      </c>
      <c r="J143" t="e">
        <f>VLOOKUP(Tabla1[[#This Row],[CC]],'[2]ACTIVOS KAL TIRE'!$B$86:$L$247,1,0)</f>
        <v>#N/A</v>
      </c>
    </row>
    <row r="144" spans="1:10" x14ac:dyDescent="0.35">
      <c r="A144" s="38">
        <v>143</v>
      </c>
      <c r="B144" s="9">
        <v>1064109238</v>
      </c>
      <c r="C144" s="43" t="s">
        <v>157</v>
      </c>
      <c r="D144" s="10">
        <f>VLOOKUP(Tabla1[[#This Row],[CC]],'[1]ACTIVOS KAL TIRE'!$B$4:$D$248,1,0)</f>
        <v>1064109238</v>
      </c>
      <c r="E144" s="60" t="s">
        <v>69</v>
      </c>
      <c r="F144" s="11" t="str">
        <f>VLOOKUP(B144,[3]General!$A$4:$M$224,4,0)</f>
        <v>M</v>
      </c>
      <c r="G144" s="11" t="str">
        <f>VLOOKUP(B144,[3]General!$A$4:$N$224,6,0)</f>
        <v>M</v>
      </c>
      <c r="J144" t="e">
        <f>VLOOKUP(Tabla1[[#This Row],[CC]],'[2]ACTIVOS KAL TIRE'!$B$86:$L$247,1,0)</f>
        <v>#N/A</v>
      </c>
    </row>
    <row r="145" spans="1:10" x14ac:dyDescent="0.35">
      <c r="A145" s="39">
        <v>144</v>
      </c>
      <c r="B145" s="9">
        <v>1082471478</v>
      </c>
      <c r="C145" s="49" t="s">
        <v>158</v>
      </c>
      <c r="D145" s="23">
        <f>VLOOKUP(Tabla1[[#This Row],[CC]],'[1]ACTIVOS KAL TIRE'!$B$4:$D$248,1,0)</f>
        <v>1082471478</v>
      </c>
      <c r="E145" s="65" t="s">
        <v>69</v>
      </c>
      <c r="F145" s="24" t="s">
        <v>9</v>
      </c>
      <c r="G145" s="11" t="s">
        <v>21</v>
      </c>
      <c r="J145">
        <f>VLOOKUP(Tabla1[[#This Row],[CC]],'[2]ACTIVOS KAL TIRE'!$B$86:$L$247,1,0)</f>
        <v>1082471478</v>
      </c>
    </row>
    <row r="146" spans="1:10" x14ac:dyDescent="0.35">
      <c r="A146" s="38">
        <v>145</v>
      </c>
      <c r="B146" s="9">
        <v>1065827090</v>
      </c>
      <c r="C146" s="49" t="s">
        <v>159</v>
      </c>
      <c r="D146" s="23">
        <f>VLOOKUP(Tabla1[[#This Row],[CC]],'[1]ACTIVOS KAL TIRE'!$B$4:$D$248,1,0)</f>
        <v>1065827090</v>
      </c>
      <c r="E146" s="65" t="s">
        <v>69</v>
      </c>
      <c r="F146" s="24" t="s">
        <v>9</v>
      </c>
      <c r="G146" s="11" t="s">
        <v>21</v>
      </c>
      <c r="J146">
        <f>VLOOKUP(Tabla1[[#This Row],[CC]],'[2]ACTIVOS KAL TIRE'!$B$86:$L$247,1,0)</f>
        <v>1065827090</v>
      </c>
    </row>
    <row r="147" spans="1:10" x14ac:dyDescent="0.35">
      <c r="A147" s="39">
        <v>146</v>
      </c>
      <c r="B147" s="9">
        <v>1003123884</v>
      </c>
      <c r="C147" s="48" t="s">
        <v>160</v>
      </c>
      <c r="D147" s="23">
        <f>VLOOKUP(Tabla1[[#This Row],[CC]],'[1]ACTIVOS KAL TIRE'!$B$4:$D$248,1,0)</f>
        <v>1003123884</v>
      </c>
      <c r="E147" s="64" t="s">
        <v>69</v>
      </c>
      <c r="F147" s="24" t="s">
        <v>9</v>
      </c>
      <c r="G147" s="11" t="s">
        <v>13</v>
      </c>
      <c r="J147">
        <f>VLOOKUP(Tabla1[[#This Row],[CC]],'[2]ACTIVOS KAL TIRE'!$B$86:$L$247,1,0)</f>
        <v>1003123884</v>
      </c>
    </row>
    <row r="148" spans="1:10" x14ac:dyDescent="0.35">
      <c r="A148" s="38">
        <v>147</v>
      </c>
      <c r="B148" s="16">
        <v>17958337</v>
      </c>
      <c r="C148" s="51" t="s">
        <v>161</v>
      </c>
      <c r="D148" s="1">
        <f>VLOOKUP(Tabla1[[#This Row],[CC]],'[1]ACTIVOS KAL TIRE'!$B$4:$D$248,1,0)</f>
        <v>17958337</v>
      </c>
      <c r="E148" s="72" t="s">
        <v>69</v>
      </c>
      <c r="F148" s="2" t="s">
        <v>9</v>
      </c>
      <c r="G148" s="14" t="s">
        <v>9</v>
      </c>
      <c r="J148">
        <f>VLOOKUP(Tabla1[[#This Row],[CC]],'[2]ACTIVOS KAL TIRE'!$B$86:$L$247,1,0)</f>
        <v>17958337</v>
      </c>
    </row>
    <row r="149" spans="1:10" x14ac:dyDescent="0.35">
      <c r="A149" s="39">
        <v>148</v>
      </c>
      <c r="B149" s="9">
        <v>1004806911</v>
      </c>
      <c r="C149" s="48" t="s">
        <v>162</v>
      </c>
      <c r="D149" s="23">
        <f>VLOOKUP(Tabla1[[#This Row],[CC]],'[1]ACTIVOS KAL TIRE'!$B$4:$D$248,1,0)</f>
        <v>1004806911</v>
      </c>
      <c r="E149" s="64" t="s">
        <v>69</v>
      </c>
      <c r="F149" s="24" t="s">
        <v>9</v>
      </c>
      <c r="G149" s="11" t="s">
        <v>9</v>
      </c>
      <c r="J149">
        <f>VLOOKUP(Tabla1[[#This Row],[CC]],'[2]ACTIVOS KAL TIRE'!$B$86:$L$247,1,0)</f>
        <v>1004806911</v>
      </c>
    </row>
    <row r="150" spans="1:10" x14ac:dyDescent="0.35">
      <c r="A150" s="38">
        <v>149</v>
      </c>
      <c r="B150" s="17">
        <v>1003235902</v>
      </c>
      <c r="C150" s="89" t="s">
        <v>163</v>
      </c>
      <c r="D150" s="23">
        <f>VLOOKUP(Tabla1[[#This Row],[CC]],'[1]ACTIVOS KAL TIRE'!$B$4:$D$248,1,0)</f>
        <v>1003235902</v>
      </c>
      <c r="E150" s="97" t="s">
        <v>69</v>
      </c>
      <c r="F150" s="104" t="s">
        <v>9</v>
      </c>
      <c r="G150" s="19" t="s">
        <v>21</v>
      </c>
      <c r="J150">
        <f>VLOOKUP(Tabla1[[#This Row],[CC]],'[2]ACTIVOS KAL TIRE'!$B$86:$L$247,1,0)</f>
        <v>1003235902</v>
      </c>
    </row>
    <row r="151" spans="1:10" x14ac:dyDescent="0.35">
      <c r="A151" s="39">
        <v>150</v>
      </c>
      <c r="B151" s="36">
        <v>1064119178</v>
      </c>
      <c r="C151" s="51" t="s">
        <v>278</v>
      </c>
      <c r="D151" s="23">
        <f>VLOOKUP(Tabla1[[#This Row],[CC]],'[1]ACTIVOS KAL TIRE'!$B$4:$D$248,1,0)</f>
        <v>1064119178</v>
      </c>
      <c r="E151" s="64" t="s">
        <v>69</v>
      </c>
      <c r="F151" s="23" t="s">
        <v>148</v>
      </c>
      <c r="G151" s="11" t="s">
        <v>40</v>
      </c>
      <c r="J151">
        <f>VLOOKUP(Tabla1[[#This Row],[CC]],'[2]ACTIVOS KAL TIRE'!$B$86:$L$247,1,0)</f>
        <v>1064119178</v>
      </c>
    </row>
    <row r="152" spans="1:10" x14ac:dyDescent="0.35">
      <c r="A152" s="38">
        <v>151</v>
      </c>
      <c r="B152" s="83">
        <v>1081000155</v>
      </c>
      <c r="C152" s="84" t="s">
        <v>282</v>
      </c>
      <c r="D152" s="23">
        <f>VLOOKUP(Tabla1[[#This Row],[CC]],'[1]ACTIVOS KAL TIRE'!$B$4:$D$248,1,0)</f>
        <v>1081000155</v>
      </c>
      <c r="E152" s="99" t="s">
        <v>69</v>
      </c>
      <c r="F152" s="105" t="s">
        <v>9</v>
      </c>
      <c r="G152" s="8" t="s">
        <v>13</v>
      </c>
      <c r="J152">
        <f>VLOOKUP(Tabla1[[#This Row],[CC]],'[2]ACTIVOS KAL TIRE'!$B$86:$L$247,1,0)</f>
        <v>1081000155</v>
      </c>
    </row>
    <row r="153" spans="1:10" x14ac:dyDescent="0.35">
      <c r="A153" s="39">
        <v>152</v>
      </c>
      <c r="B153" s="9">
        <v>1064786961</v>
      </c>
      <c r="C153" s="51" t="s">
        <v>285</v>
      </c>
      <c r="D153" s="23">
        <f>VLOOKUP(Tabla1[[#This Row],[CC]],'[1]ACTIVOS KAL TIRE'!$B$4:$D$248,1,0)</f>
        <v>1064786961</v>
      </c>
      <c r="E153" s="64" t="s">
        <v>69</v>
      </c>
      <c r="F153" s="23" t="s">
        <v>9</v>
      </c>
      <c r="G153" s="11" t="s">
        <v>9</v>
      </c>
      <c r="J153">
        <f>VLOOKUP(Tabla1[[#This Row],[CC]],'[2]ACTIVOS KAL TIRE'!$B$86:$L$247,1,0)</f>
        <v>1064786961</v>
      </c>
    </row>
    <row r="154" spans="1:10" x14ac:dyDescent="0.35">
      <c r="A154" s="38">
        <v>153</v>
      </c>
      <c r="B154" s="9">
        <v>1193229060</v>
      </c>
      <c r="C154" s="50" t="s">
        <v>287</v>
      </c>
      <c r="D154" s="23">
        <f>VLOOKUP(Tabla1[[#This Row],[CC]],'[1]ACTIVOS KAL TIRE'!$B$4:$D$248,1,0)</f>
        <v>1193229060</v>
      </c>
      <c r="E154" s="64" t="s">
        <v>69</v>
      </c>
      <c r="F154" s="23" t="s">
        <v>9</v>
      </c>
      <c r="G154" s="11" t="s">
        <v>9</v>
      </c>
      <c r="J154">
        <f>VLOOKUP(Tabla1[[#This Row],[CC]],'[2]ACTIVOS KAL TIRE'!$B$86:$L$247,1,0)</f>
        <v>1193229060</v>
      </c>
    </row>
    <row r="155" spans="1:10" x14ac:dyDescent="0.35">
      <c r="A155" s="39">
        <v>154</v>
      </c>
      <c r="B155" s="9">
        <v>77091320</v>
      </c>
      <c r="C155" s="44" t="s">
        <v>164</v>
      </c>
      <c r="D155" s="10">
        <f>VLOOKUP(Tabla1[[#This Row],[CC]],'[1]ACTIVOS KAL TIRE'!$B$4:$D$248,1,0)</f>
        <v>77091320</v>
      </c>
      <c r="E155" s="69" t="s">
        <v>165</v>
      </c>
      <c r="F155" s="11" t="s">
        <v>9</v>
      </c>
      <c r="G155" s="14" t="s">
        <v>40</v>
      </c>
      <c r="J155">
        <f>VLOOKUP(Tabla1[[#This Row],[CC]],'[2]ACTIVOS KAL TIRE'!$B$86:$L$247,1,0)</f>
        <v>77091320</v>
      </c>
    </row>
    <row r="156" spans="1:10" x14ac:dyDescent="0.35">
      <c r="A156" s="38">
        <v>155</v>
      </c>
      <c r="B156" s="9">
        <v>72238196</v>
      </c>
      <c r="C156" s="44" t="s">
        <v>166</v>
      </c>
      <c r="D156" s="10">
        <f>VLOOKUP(Tabla1[[#This Row],[CC]],'[1]ACTIVOS KAL TIRE'!$B$4:$D$248,1,0)</f>
        <v>72238196</v>
      </c>
      <c r="E156" s="69" t="s">
        <v>165</v>
      </c>
      <c r="F156" s="11" t="str">
        <f>VLOOKUP(B156,[3]General!$A$4:$M$224,4,0)</f>
        <v>M</v>
      </c>
      <c r="G156" s="11" t="str">
        <f>VLOOKUP(B156,[3]General!$A$4:$N$224,6,0)</f>
        <v>M</v>
      </c>
      <c r="J156" t="e">
        <f>VLOOKUP(Tabla1[[#This Row],[CC]],'[2]ACTIVOS KAL TIRE'!$B$86:$L$247,1,0)</f>
        <v>#N/A</v>
      </c>
    </row>
    <row r="157" spans="1:10" x14ac:dyDescent="0.35">
      <c r="A157" s="39">
        <v>156</v>
      </c>
      <c r="B157" s="9">
        <v>1065894862</v>
      </c>
      <c r="C157" s="44" t="s">
        <v>167</v>
      </c>
      <c r="D157" s="10">
        <f>VLOOKUP(Tabla1[[#This Row],[CC]],'[1]ACTIVOS KAL TIRE'!$B$4:$D$248,1,0)</f>
        <v>1065894862</v>
      </c>
      <c r="E157" s="69" t="s">
        <v>165</v>
      </c>
      <c r="F157" s="11" t="str">
        <f>VLOOKUP(B157,[3]General!$A$4:$M$224,4,0)</f>
        <v>M</v>
      </c>
      <c r="G157" s="11" t="str">
        <f>VLOOKUP(B157,[3]General!$A$4:$N$224,6,0)</f>
        <v>L</v>
      </c>
      <c r="J157" t="e">
        <f>VLOOKUP(Tabla1[[#This Row],[CC]],'[2]ACTIVOS KAL TIRE'!$B$86:$L$247,1,0)</f>
        <v>#N/A</v>
      </c>
    </row>
    <row r="158" spans="1:10" x14ac:dyDescent="0.35">
      <c r="A158" s="38">
        <v>157</v>
      </c>
      <c r="B158" s="9">
        <v>74187649</v>
      </c>
      <c r="C158" s="44" t="s">
        <v>168</v>
      </c>
      <c r="D158" s="10">
        <f>VLOOKUP(Tabla1[[#This Row],[CC]],'[1]ACTIVOS KAL TIRE'!$B$4:$D$248,1,0)</f>
        <v>74187649</v>
      </c>
      <c r="E158" s="69" t="s">
        <v>169</v>
      </c>
      <c r="F158" s="11" t="str">
        <f>VLOOKUP(B158,[3]General!$A$4:$M$224,4,0)</f>
        <v>M</v>
      </c>
      <c r="G158" s="19" t="str">
        <f>VLOOKUP(B158,[3]General!$A$4:$N$224,6,0)</f>
        <v>S</v>
      </c>
      <c r="J158" t="e">
        <f>VLOOKUP(Tabla1[[#This Row],[CC]],'[2]ACTIVOS KAL TIRE'!$B$86:$L$247,1,0)</f>
        <v>#N/A</v>
      </c>
    </row>
    <row r="159" spans="1:10" x14ac:dyDescent="0.35">
      <c r="A159" s="39">
        <v>158</v>
      </c>
      <c r="B159" s="13">
        <v>1083432377</v>
      </c>
      <c r="C159" s="50" t="s">
        <v>235</v>
      </c>
      <c r="D159" s="1">
        <f>VLOOKUP(Tabla1[[#This Row],[CC]],'[1]ACTIVOS KAL TIRE'!$B$4:$D$248,1,0)</f>
        <v>1083432377</v>
      </c>
      <c r="E159" s="67" t="s">
        <v>236</v>
      </c>
      <c r="F159" s="2" t="s">
        <v>9</v>
      </c>
      <c r="G159" s="11" t="s">
        <v>40</v>
      </c>
      <c r="J159" t="e">
        <f>VLOOKUP(Tabla1[[#This Row],[CC]],'[2]ACTIVOS KAL TIRE'!$B$86:$L$247,1,0)</f>
        <v>#N/A</v>
      </c>
    </row>
    <row r="160" spans="1:10" x14ac:dyDescent="0.35">
      <c r="A160" s="38">
        <v>159</v>
      </c>
      <c r="B160" s="13">
        <v>1143446859</v>
      </c>
      <c r="C160" s="50" t="s">
        <v>237</v>
      </c>
      <c r="D160" s="1">
        <f>VLOOKUP(Tabla1[[#This Row],[CC]],'[1]ACTIVOS KAL TIRE'!$B$4:$D$248,1,0)</f>
        <v>1143446859</v>
      </c>
      <c r="E160" s="67" t="s">
        <v>236</v>
      </c>
      <c r="F160" s="2" t="s">
        <v>148</v>
      </c>
      <c r="G160" s="11" t="s">
        <v>238</v>
      </c>
      <c r="J160" t="e">
        <f>VLOOKUP(Tabla1[[#This Row],[CC]],'[2]ACTIVOS KAL TIRE'!$B$86:$L$247,1,0)</f>
        <v>#N/A</v>
      </c>
    </row>
    <row r="161" spans="1:10" x14ac:dyDescent="0.35">
      <c r="A161" s="39">
        <v>160</v>
      </c>
      <c r="B161" s="13">
        <v>72269253</v>
      </c>
      <c r="C161" s="53" t="s">
        <v>239</v>
      </c>
      <c r="D161" s="1">
        <f>VLOOKUP(Tabla1[[#This Row],[CC]],'[1]ACTIVOS KAL TIRE'!$B$4:$D$248,1,0)</f>
        <v>72269253</v>
      </c>
      <c r="E161" s="66" t="s">
        <v>236</v>
      </c>
      <c r="F161" s="2" t="s">
        <v>9</v>
      </c>
      <c r="G161" s="30" t="s">
        <v>9</v>
      </c>
      <c r="J161" t="e">
        <f>VLOOKUP(Tabla1[[#This Row],[CC]],'[2]ACTIVOS KAL TIRE'!$B$86:$L$247,1,0)</f>
        <v>#N/A</v>
      </c>
    </row>
    <row r="162" spans="1:10" x14ac:dyDescent="0.35">
      <c r="A162" s="38">
        <v>161</v>
      </c>
      <c r="B162" s="13">
        <v>72000737</v>
      </c>
      <c r="C162" s="50" t="s">
        <v>240</v>
      </c>
      <c r="D162" s="1">
        <f>VLOOKUP(Tabla1[[#This Row],[CC]],'[1]ACTIVOS KAL TIRE'!$B$4:$D$248,1,0)</f>
        <v>72000737</v>
      </c>
      <c r="E162" s="67" t="s">
        <v>236</v>
      </c>
      <c r="F162" s="2" t="s">
        <v>9</v>
      </c>
      <c r="G162" s="11" t="s">
        <v>13</v>
      </c>
      <c r="J162">
        <f>VLOOKUP(Tabla1[[#This Row],[CC]],'[2]ACTIVOS KAL TIRE'!$B$86:$L$247,1,0)</f>
        <v>72000737</v>
      </c>
    </row>
    <row r="163" spans="1:10" x14ac:dyDescent="0.35">
      <c r="A163" s="39">
        <v>162</v>
      </c>
      <c r="B163" s="13">
        <v>55224219</v>
      </c>
      <c r="C163" s="87" t="s">
        <v>241</v>
      </c>
      <c r="D163" s="1">
        <f>VLOOKUP(Tabla1[[#This Row],[CC]],'[1]ACTIVOS KAL TIRE'!$B$4:$D$248,1,0)</f>
        <v>55224219</v>
      </c>
      <c r="E163" s="94" t="s">
        <v>236</v>
      </c>
      <c r="F163" s="102" t="s">
        <v>148</v>
      </c>
      <c r="G163" s="19" t="s">
        <v>13</v>
      </c>
      <c r="J163">
        <f>VLOOKUP(Tabla1[[#This Row],[CC]],'[2]ACTIVOS KAL TIRE'!$B$86:$L$247,1,0)</f>
        <v>55224219</v>
      </c>
    </row>
    <row r="164" spans="1:10" x14ac:dyDescent="0.35">
      <c r="A164" s="38">
        <v>163</v>
      </c>
      <c r="B164" s="13">
        <v>1143225701</v>
      </c>
      <c r="C164" s="51" t="s">
        <v>242</v>
      </c>
      <c r="D164" s="1">
        <f>VLOOKUP(Tabla1[[#This Row],[CC]],'[1]ACTIVOS KAL TIRE'!$B$4:$D$248,1,0)</f>
        <v>1143225701</v>
      </c>
      <c r="E164" s="66" t="s">
        <v>236</v>
      </c>
      <c r="F164" s="2" t="s">
        <v>9</v>
      </c>
      <c r="G164" s="11" t="s">
        <v>10</v>
      </c>
      <c r="J164">
        <f>VLOOKUP(Tabla1[[#This Row],[CC]],'[2]ACTIVOS KAL TIRE'!$B$86:$L$247,1,0)</f>
        <v>1143225701</v>
      </c>
    </row>
    <row r="165" spans="1:10" x14ac:dyDescent="0.35">
      <c r="A165" s="39">
        <v>164</v>
      </c>
      <c r="B165" s="29">
        <v>1042447428</v>
      </c>
      <c r="C165" s="57" t="s">
        <v>243</v>
      </c>
      <c r="D165" s="31">
        <f>VLOOKUP(Tabla1[[#This Row],[CC]],'[1]ACTIVOS KAL TIRE'!$B$4:$D$248,1,0)</f>
        <v>1042447428</v>
      </c>
      <c r="E165" s="70" t="s">
        <v>236</v>
      </c>
      <c r="F165" s="11" t="s">
        <v>148</v>
      </c>
      <c r="G165" s="11" t="s">
        <v>9</v>
      </c>
      <c r="J165" t="e">
        <f>VLOOKUP(Tabla1[[#This Row],[CC]],'[2]ACTIVOS KAL TIRE'!$B$86:$L$247,1,0)</f>
        <v>#N/A</v>
      </c>
    </row>
    <row r="166" spans="1:10" x14ac:dyDescent="0.35">
      <c r="A166" s="38">
        <v>165</v>
      </c>
      <c r="B166" s="9">
        <v>1045701737</v>
      </c>
      <c r="C166" s="54" t="s">
        <v>264</v>
      </c>
      <c r="D166" s="33">
        <f>VLOOKUP(Tabla1[[#This Row],[CC]],'[1]ACTIVOS KAL TIRE'!$B$4:$D$248,1,0)</f>
        <v>1045701737</v>
      </c>
      <c r="E166" s="70" t="s">
        <v>236</v>
      </c>
      <c r="F166" s="11" t="s">
        <v>148</v>
      </c>
      <c r="G166" s="11" t="s">
        <v>13</v>
      </c>
      <c r="J166">
        <f>VLOOKUP(Tabla1[[#This Row],[CC]],'[2]ACTIVOS KAL TIRE'!$B$86:$L$247,1,0)</f>
        <v>1045701737</v>
      </c>
    </row>
    <row r="167" spans="1:10" x14ac:dyDescent="0.35">
      <c r="A167" s="39">
        <v>166</v>
      </c>
      <c r="B167" s="36">
        <v>686376</v>
      </c>
      <c r="C167" s="51" t="s">
        <v>271</v>
      </c>
      <c r="D167" s="23"/>
      <c r="E167" s="64" t="s">
        <v>236</v>
      </c>
      <c r="F167" s="23" t="s">
        <v>9</v>
      </c>
      <c r="G167" s="11" t="s">
        <v>9</v>
      </c>
      <c r="J167">
        <f>VLOOKUP(Tabla1[[#This Row],[CC]],'[2]ACTIVOS KAL TIRE'!$B$86:$L$247,1,0)</f>
        <v>686376</v>
      </c>
    </row>
    <row r="168" spans="1:10" x14ac:dyDescent="0.35">
      <c r="A168" s="38">
        <v>167</v>
      </c>
      <c r="B168" s="13">
        <v>17342935</v>
      </c>
      <c r="C168" s="51" t="s">
        <v>244</v>
      </c>
      <c r="D168" s="1">
        <f>VLOOKUP(Tabla1[[#This Row],[CC]],'[1]ACTIVOS KAL TIRE'!$B$4:$D$248,1,0)</f>
        <v>17342935</v>
      </c>
      <c r="E168" s="66" t="s">
        <v>245</v>
      </c>
      <c r="F168" s="2" t="s">
        <v>9</v>
      </c>
      <c r="G168" s="30" t="s">
        <v>13</v>
      </c>
      <c r="J168" t="e">
        <f>VLOOKUP(Tabla1[[#This Row],[CC]],'[2]ACTIVOS KAL TIRE'!$B$86:$L$247,1,0)</f>
        <v>#N/A</v>
      </c>
    </row>
    <row r="169" spans="1:10" x14ac:dyDescent="0.35">
      <c r="A169" s="39">
        <v>168</v>
      </c>
      <c r="B169" s="29">
        <v>72178303</v>
      </c>
      <c r="C169" s="43" t="s">
        <v>7</v>
      </c>
      <c r="D169" s="10">
        <f>VLOOKUP(Tabla1[[#This Row],[CC]],'[1]ACTIVOS KAL TIRE'!$B$4:$D$248,1,0)</f>
        <v>72178303</v>
      </c>
      <c r="E169" s="60" t="s">
        <v>8</v>
      </c>
      <c r="F169" s="30" t="s">
        <v>9</v>
      </c>
      <c r="G169" s="11" t="s">
        <v>10</v>
      </c>
      <c r="J169">
        <f>VLOOKUP(Tabla1[[#This Row],[CC]],'[2]ACTIVOS KAL TIRE'!$B$86:$L$247,1,0)</f>
        <v>72178303</v>
      </c>
    </row>
    <row r="170" spans="1:10" x14ac:dyDescent="0.35">
      <c r="A170" s="38">
        <v>169</v>
      </c>
      <c r="B170" s="29">
        <v>1129532618</v>
      </c>
      <c r="C170" s="57" t="s">
        <v>234</v>
      </c>
      <c r="D170" s="31">
        <f>VLOOKUP(Tabla1[[#This Row],[CC]],'[1]ACTIVOS KAL TIRE'!$B$4:$D$248,1,0)</f>
        <v>1129532618</v>
      </c>
      <c r="E170" s="93" t="s">
        <v>8</v>
      </c>
      <c r="F170" s="101" t="s">
        <v>148</v>
      </c>
      <c r="G170" s="30" t="s">
        <v>9</v>
      </c>
      <c r="J170" t="e">
        <f>VLOOKUP(Tabla1[[#This Row],[CC]],'[2]ACTIVOS KAL TIRE'!$B$86:$L$247,1,0)</f>
        <v>#N/A</v>
      </c>
    </row>
    <row r="171" spans="1:10" x14ac:dyDescent="0.35">
      <c r="A171" s="39">
        <v>170</v>
      </c>
      <c r="B171" s="13">
        <v>72203630</v>
      </c>
      <c r="C171" s="51" t="s">
        <v>246</v>
      </c>
      <c r="D171" s="1">
        <f>VLOOKUP(Tabla1[[#This Row],[CC]],'[1]ACTIVOS KAL TIRE'!$B$4:$D$248,1,0)</f>
        <v>72203630</v>
      </c>
      <c r="E171" s="66" t="s">
        <v>8</v>
      </c>
      <c r="F171" s="2" t="s">
        <v>9</v>
      </c>
      <c r="G171" s="30" t="s">
        <v>247</v>
      </c>
      <c r="J171" t="e">
        <f>VLOOKUP(Tabla1[[#This Row],[CC]],'[2]ACTIVOS KAL TIRE'!$B$86:$L$247,1,0)</f>
        <v>#N/A</v>
      </c>
    </row>
    <row r="172" spans="1:10" x14ac:dyDescent="0.35">
      <c r="A172" s="38">
        <v>171</v>
      </c>
      <c r="B172" s="13">
        <v>1140855399</v>
      </c>
      <c r="C172" s="51" t="s">
        <v>248</v>
      </c>
      <c r="D172" s="1">
        <f>VLOOKUP(Tabla1[[#This Row],[CC]],'[1]ACTIVOS KAL TIRE'!$B$4:$D$248,1,0)</f>
        <v>1140855399</v>
      </c>
      <c r="E172" s="66" t="s">
        <v>8</v>
      </c>
      <c r="F172" s="2" t="s">
        <v>148</v>
      </c>
      <c r="G172" s="11" t="s">
        <v>40</v>
      </c>
      <c r="J172">
        <f>VLOOKUP(Tabla1[[#This Row],[CC]],'[2]ACTIVOS KAL TIRE'!$B$86:$L$247,1,0)</f>
        <v>1140855399</v>
      </c>
    </row>
    <row r="173" spans="1:10" x14ac:dyDescent="0.35">
      <c r="A173" s="39">
        <v>172</v>
      </c>
      <c r="B173" s="81">
        <v>1048324757</v>
      </c>
      <c r="C173" s="84" t="s">
        <v>249</v>
      </c>
      <c r="D173" s="1">
        <f>VLOOKUP(Tabla1[[#This Row],[CC]],'[1]ACTIVOS KAL TIRE'!$B$4:$D$248,1,0)</f>
        <v>1048324757</v>
      </c>
      <c r="E173" s="91" t="s">
        <v>8</v>
      </c>
      <c r="F173" s="100" t="s">
        <v>9</v>
      </c>
      <c r="G173" s="106" t="s">
        <v>13</v>
      </c>
      <c r="J173">
        <f>VLOOKUP(Tabla1[[#This Row],[CC]],'[2]ACTIVOS KAL TIRE'!$B$86:$L$247,1,0)</f>
        <v>1048324757</v>
      </c>
    </row>
    <row r="174" spans="1:10" x14ac:dyDescent="0.35">
      <c r="A174" s="38">
        <v>173</v>
      </c>
      <c r="B174" s="13">
        <v>72045393</v>
      </c>
      <c r="C174" s="51" t="s">
        <v>14</v>
      </c>
      <c r="D174" s="1">
        <f>VLOOKUP(Tabla1[[#This Row],[CC]],'[1]ACTIVOS KAL TIRE'!$B$4:$D$248,1,0)</f>
        <v>72045393</v>
      </c>
      <c r="E174" s="66" t="s">
        <v>15</v>
      </c>
      <c r="F174" s="2" t="s">
        <v>9</v>
      </c>
      <c r="G174" s="30" t="s">
        <v>9</v>
      </c>
      <c r="J174">
        <f>VLOOKUP(Tabla1[[#This Row],[CC]],'[2]ACTIVOS KAL TIRE'!$B$86:$L$247,1,0)</f>
        <v>72045393</v>
      </c>
    </row>
    <row r="175" spans="1:10" x14ac:dyDescent="0.35">
      <c r="A175" s="39">
        <v>174</v>
      </c>
      <c r="B175" s="13">
        <v>72199572</v>
      </c>
      <c r="C175" s="51" t="s">
        <v>16</v>
      </c>
      <c r="D175" s="1">
        <f>VLOOKUP(Tabla1[[#This Row],[CC]],'[1]ACTIVOS KAL TIRE'!$B$4:$D$248,1,0)</f>
        <v>72199572</v>
      </c>
      <c r="E175" s="66" t="s">
        <v>15</v>
      </c>
      <c r="F175" s="2" t="s">
        <v>9</v>
      </c>
      <c r="G175" s="11" t="s">
        <v>13</v>
      </c>
      <c r="J175" t="e">
        <f>VLOOKUP(Tabla1[[#This Row],[CC]],'[2]ACTIVOS KAL TIRE'!$B$86:$L$247,1,0)</f>
        <v>#N/A</v>
      </c>
    </row>
    <row r="176" spans="1:10" s="78" customFormat="1" x14ac:dyDescent="0.35">
      <c r="A176" s="38">
        <v>175</v>
      </c>
      <c r="B176" s="13">
        <v>22734643</v>
      </c>
      <c r="C176" s="51" t="s">
        <v>250</v>
      </c>
      <c r="D176" s="1">
        <f>VLOOKUP(Tabla1[[#This Row],[CC]],'[1]ACTIVOS KAL TIRE'!$B$4:$D$248,1,0)</f>
        <v>22734643</v>
      </c>
      <c r="E176" s="66" t="s">
        <v>15</v>
      </c>
      <c r="F176" s="2" t="s">
        <v>148</v>
      </c>
      <c r="G176" s="11" t="s">
        <v>13</v>
      </c>
      <c r="J176" t="e">
        <f>VLOOKUP(Tabla1[[#This Row],[CC]],'[2]ACTIVOS KAL TIRE'!$B$86:$L$247,1,0)</f>
        <v>#N/A</v>
      </c>
    </row>
    <row r="177" spans="1:10" x14ac:dyDescent="0.35">
      <c r="A177" s="39">
        <v>176</v>
      </c>
      <c r="B177" s="13">
        <v>78698370</v>
      </c>
      <c r="C177" s="51" t="s">
        <v>251</v>
      </c>
      <c r="D177" s="1">
        <f>VLOOKUP(Tabla1[[#This Row],[CC]],'[1]ACTIVOS KAL TIRE'!$B$4:$D$248,1,0)</f>
        <v>78698370</v>
      </c>
      <c r="E177" s="66" t="s">
        <v>15</v>
      </c>
      <c r="F177" s="2" t="s">
        <v>9</v>
      </c>
      <c r="G177" s="30" t="s">
        <v>9</v>
      </c>
      <c r="J177">
        <f>VLOOKUP(Tabla1[[#This Row],[CC]],'[2]ACTIVOS KAL TIRE'!$B$86:$L$247,1,0)</f>
        <v>78698370</v>
      </c>
    </row>
    <row r="178" spans="1:10" x14ac:dyDescent="0.35">
      <c r="A178" s="38">
        <v>177</v>
      </c>
      <c r="B178" s="29">
        <v>1140826797</v>
      </c>
      <c r="C178" s="51" t="s">
        <v>252</v>
      </c>
      <c r="D178" s="1">
        <f>VLOOKUP(Tabla1[[#This Row],[CC]],'[1]ACTIVOS KAL TIRE'!$B$4:$D$248,1,0)</f>
        <v>1140826797</v>
      </c>
      <c r="E178" s="66" t="s">
        <v>15</v>
      </c>
      <c r="F178" s="2" t="s">
        <v>148</v>
      </c>
      <c r="G178" s="30" t="s">
        <v>40</v>
      </c>
      <c r="J178">
        <f>VLOOKUP(Tabla1[[#This Row],[CC]],'[2]ACTIVOS KAL TIRE'!$B$86:$L$247,1,0)</f>
        <v>1140826797</v>
      </c>
    </row>
    <row r="179" spans="1:10" x14ac:dyDescent="0.35">
      <c r="A179" s="39">
        <v>178</v>
      </c>
      <c r="B179" s="82">
        <v>1045726184</v>
      </c>
      <c r="C179" s="90" t="s">
        <v>253</v>
      </c>
      <c r="D179" s="33">
        <f>VLOOKUP(Tabla1[[#This Row],[CC]],'[1]ACTIVOS KAL TIRE'!$B$4:$D$248,1,0)</f>
        <v>1045726184</v>
      </c>
      <c r="E179" s="98" t="s">
        <v>15</v>
      </c>
      <c r="F179" s="19" t="s">
        <v>148</v>
      </c>
      <c r="G179" s="19" t="s">
        <v>40</v>
      </c>
      <c r="J179" t="e">
        <f>VLOOKUP(Tabla1[[#This Row],[CC]],'[2]ACTIVOS KAL TIRE'!$B$86:$L$247,1,0)</f>
        <v>#N/A</v>
      </c>
    </row>
    <row r="180" spans="1:10" x14ac:dyDescent="0.35">
      <c r="A180" s="38">
        <v>179</v>
      </c>
      <c r="B180" s="9">
        <v>1234890079</v>
      </c>
      <c r="C180" s="51" t="s">
        <v>284</v>
      </c>
      <c r="D180" s="23">
        <f>VLOOKUP(Tabla1[[#This Row],[CC]],'[1]ACTIVOS KAL TIRE'!$B$4:$D$248,1,0)</f>
        <v>1234890079</v>
      </c>
      <c r="E180" s="64" t="s">
        <v>15</v>
      </c>
      <c r="F180" s="23" t="s">
        <v>148</v>
      </c>
      <c r="G180" s="11" t="s">
        <v>13</v>
      </c>
      <c r="J180">
        <f>VLOOKUP(Tabla1[[#This Row],[CC]],'[2]ACTIVOS KAL TIRE'!$B$86:$L$247,1,0)</f>
        <v>1234890079</v>
      </c>
    </row>
    <row r="181" spans="1:10" x14ac:dyDescent="0.35">
      <c r="A181" s="39">
        <v>180</v>
      </c>
      <c r="B181" s="40">
        <v>1113620440</v>
      </c>
      <c r="C181" s="55" t="s">
        <v>170</v>
      </c>
      <c r="D181" s="35" t="e">
        <f>VLOOKUP(Tabla1[[#This Row],[CC]],'[1]ACTIVOS KAL TIRE'!$B$4:$D$248,1,0)</f>
        <v>#N/A</v>
      </c>
      <c r="E181" s="71" t="s">
        <v>171</v>
      </c>
      <c r="F181" s="41" t="s">
        <v>9</v>
      </c>
      <c r="G181" s="42" t="s">
        <v>9</v>
      </c>
      <c r="J181">
        <f>VLOOKUP(Tabla1[[#This Row],[CC]],'[2]ACTIVOS KAL TIRE'!$B$86:$L$247,1,0)</f>
        <v>1113620440</v>
      </c>
    </row>
    <row r="182" spans="1:10" x14ac:dyDescent="0.35">
      <c r="A182" s="38">
        <v>181</v>
      </c>
      <c r="B182" s="16">
        <v>1234194484</v>
      </c>
      <c r="C182" s="51" t="s">
        <v>172</v>
      </c>
      <c r="D182" s="1">
        <f>VLOOKUP(Tabla1[[#This Row],[CC]],'[1]ACTIVOS KAL TIRE'!$B$4:$D$248,1,0)</f>
        <v>1234194484</v>
      </c>
      <c r="E182" s="72" t="s">
        <v>171</v>
      </c>
      <c r="F182" s="2" t="s">
        <v>9</v>
      </c>
      <c r="G182" s="14" t="s">
        <v>13</v>
      </c>
      <c r="J182">
        <f>VLOOKUP(Tabla1[[#This Row],[CC]],'[2]ACTIVOS KAL TIRE'!$B$86:$L$247,1,0)</f>
        <v>1234194484</v>
      </c>
    </row>
    <row r="183" spans="1:10" x14ac:dyDescent="0.35">
      <c r="A183" s="39">
        <v>182</v>
      </c>
      <c r="B183" s="16">
        <v>1113522816</v>
      </c>
      <c r="C183" s="51" t="s">
        <v>173</v>
      </c>
      <c r="D183" s="1">
        <f>VLOOKUP(Tabla1[[#This Row],[CC]],'[1]ACTIVOS KAL TIRE'!$B$4:$D$248,1,0)</f>
        <v>1113522816</v>
      </c>
      <c r="E183" s="72" t="s">
        <v>171</v>
      </c>
      <c r="F183" s="2" t="s">
        <v>9</v>
      </c>
      <c r="G183" s="107" t="s">
        <v>9</v>
      </c>
      <c r="J183">
        <f>VLOOKUP(Tabla1[[#This Row],[CC]],'[2]ACTIVOS KAL TIRE'!$B$86:$L$247,1,0)</f>
        <v>1113522816</v>
      </c>
    </row>
    <row r="184" spans="1:10" x14ac:dyDescent="0.35">
      <c r="A184" s="38">
        <v>183</v>
      </c>
      <c r="B184" s="9">
        <v>1010158784</v>
      </c>
      <c r="C184" s="52" t="s">
        <v>174</v>
      </c>
      <c r="D184" s="33" t="e">
        <f>VLOOKUP(Tabla1[[#This Row],[CC]],'[1]ACTIVOS KAL TIRE'!$B$4:$D$248,1,0)</f>
        <v>#N/A</v>
      </c>
      <c r="E184" s="68" t="s">
        <v>171</v>
      </c>
      <c r="F184" s="11" t="s">
        <v>9</v>
      </c>
      <c r="G184" s="11" t="s">
        <v>21</v>
      </c>
      <c r="J184">
        <f>VLOOKUP(Tabla1[[#This Row],[CC]],'[2]ACTIVOS KAL TIRE'!$B$86:$L$247,1,0)</f>
        <v>1010158784</v>
      </c>
    </row>
    <row r="185" spans="1:10" x14ac:dyDescent="0.35">
      <c r="A185" s="39">
        <v>184</v>
      </c>
      <c r="B185" s="36">
        <v>1005867533</v>
      </c>
      <c r="C185" s="87" t="s">
        <v>283</v>
      </c>
      <c r="D185" s="23">
        <f>VLOOKUP(Tabla1[[#This Row],[CC]],'[1]ACTIVOS KAL TIRE'!$B$4:$D$248,1,0)</f>
        <v>1005867533</v>
      </c>
      <c r="E185" s="95" t="s">
        <v>171</v>
      </c>
      <c r="F185" s="103" t="s">
        <v>9</v>
      </c>
      <c r="G185" s="19" t="s">
        <v>21</v>
      </c>
      <c r="J185">
        <f>VLOOKUP(Tabla1[[#This Row],[CC]],'[2]ACTIVOS KAL TIRE'!$B$86:$L$247,1,0)</f>
        <v>1005867533</v>
      </c>
    </row>
    <row r="186" spans="1:10" x14ac:dyDescent="0.35">
      <c r="A186" s="38">
        <v>185</v>
      </c>
      <c r="B186" s="9">
        <v>6407914</v>
      </c>
      <c r="C186" s="50" t="s">
        <v>288</v>
      </c>
      <c r="D186" s="23">
        <f>VLOOKUP(Tabla1[[#This Row],[CC]],'[1]ACTIVOS KAL TIRE'!$B$4:$D$248,1,0)</f>
        <v>6407914</v>
      </c>
      <c r="E186" s="65" t="s">
        <v>171</v>
      </c>
      <c r="F186" s="23" t="s">
        <v>9</v>
      </c>
      <c r="G186" s="11" t="s">
        <v>9</v>
      </c>
      <c r="J186">
        <f>VLOOKUP(Tabla1[[#This Row],[CC]],'[2]ACTIVOS KAL TIRE'!$B$86:$L$247,1,0)</f>
        <v>6407914</v>
      </c>
    </row>
    <row r="187" spans="1:10" x14ac:dyDescent="0.35">
      <c r="A187" s="39">
        <v>186</v>
      </c>
      <c r="B187" s="9">
        <v>1114880740</v>
      </c>
      <c r="C187" s="50" t="s">
        <v>293</v>
      </c>
      <c r="D187" s="23">
        <f>VLOOKUP(Tabla1[[#This Row],[CC]],'[1]ACTIVOS KAL TIRE'!$B$4:$D$248,1,0)</f>
        <v>1114880740</v>
      </c>
      <c r="E187" s="64" t="s">
        <v>171</v>
      </c>
      <c r="F187" s="23" t="s">
        <v>148</v>
      </c>
      <c r="G187" s="11" t="s">
        <v>13</v>
      </c>
      <c r="J187">
        <f>VLOOKUP(Tabla1[[#This Row],[CC]],'[2]ACTIVOS KAL TIRE'!$B$86:$L$247,1,0)</f>
        <v>1114880740</v>
      </c>
    </row>
    <row r="188" spans="1:10" x14ac:dyDescent="0.35">
      <c r="A188" s="38">
        <v>187</v>
      </c>
      <c r="B188" s="29">
        <v>1066001004</v>
      </c>
      <c r="C188" s="85" t="s">
        <v>290</v>
      </c>
      <c r="D188" s="29">
        <v>1066001004</v>
      </c>
      <c r="E188" s="80" t="s">
        <v>171</v>
      </c>
      <c r="F188" s="79" t="s">
        <v>9</v>
      </c>
      <c r="G188" s="30" t="s">
        <v>13</v>
      </c>
      <c r="J188" t="e">
        <f>VLOOKUP(Tabla1[[#This Row],[CC]],'[2]ACTIVOS KAL TIRE'!$B$86:$L$247,1,0)</f>
        <v>#N/A</v>
      </c>
    </row>
    <row r="189" spans="1:10" x14ac:dyDescent="0.35">
      <c r="A189" s="39">
        <v>188</v>
      </c>
      <c r="B189" s="29">
        <v>1064121554</v>
      </c>
      <c r="C189" s="88" t="s">
        <v>291</v>
      </c>
      <c r="D189" s="29">
        <v>1064121554</v>
      </c>
      <c r="E189" s="96" t="s">
        <v>171</v>
      </c>
      <c r="F189" s="79" t="s">
        <v>9</v>
      </c>
      <c r="G189" s="30" t="s">
        <v>9</v>
      </c>
      <c r="J189" t="e">
        <f>VLOOKUP(Tabla1[[#This Row],[CC]],'[2]ACTIVOS KAL TIRE'!$B$86:$L$247,1,0)</f>
        <v>#N/A</v>
      </c>
    </row>
    <row r="190" spans="1:10" x14ac:dyDescent="0.35">
      <c r="A190" s="38">
        <v>189</v>
      </c>
      <c r="B190" s="29">
        <v>1062816329</v>
      </c>
      <c r="C190" s="85" t="s">
        <v>292</v>
      </c>
      <c r="D190" s="29">
        <v>1062816329</v>
      </c>
      <c r="E190" s="92" t="s">
        <v>171</v>
      </c>
      <c r="F190" s="79" t="s">
        <v>9</v>
      </c>
      <c r="G190" s="30" t="s">
        <v>13</v>
      </c>
      <c r="J190" t="e">
        <f>VLOOKUP(Tabla1[[#This Row],[CC]],'[2]ACTIVOS KAL TIRE'!$B$86:$L$247,1,0)</f>
        <v>#N/A</v>
      </c>
    </row>
    <row r="191" spans="1:10" x14ac:dyDescent="0.35">
      <c r="A191" s="39">
        <v>190</v>
      </c>
      <c r="B191" s="27">
        <v>16280800</v>
      </c>
      <c r="C191" s="56" t="s">
        <v>175</v>
      </c>
      <c r="D191" s="10">
        <f>VLOOKUP(Tabla1[[#This Row],[CC]],'[1]ACTIVOS KAL TIRE'!$B$4:$D$248,1,0)</f>
        <v>16280800</v>
      </c>
      <c r="E191" s="74" t="s">
        <v>176</v>
      </c>
      <c r="F191" s="28" t="str">
        <f>VLOOKUP(B191,[3]General!$A$168:$N$195,4,0)</f>
        <v>M</v>
      </c>
      <c r="G191" s="28" t="s">
        <v>9</v>
      </c>
      <c r="J191" t="e">
        <f>VLOOKUP(Tabla1[[#This Row],[CC]],'[2]ACTIVOS KAL TIRE'!$B$86:$L$247,1,0)</f>
        <v>#N/A</v>
      </c>
    </row>
    <row r="192" spans="1:10" x14ac:dyDescent="0.35">
      <c r="A192" s="38">
        <v>191</v>
      </c>
      <c r="B192" s="9">
        <v>1113516654</v>
      </c>
      <c r="C192" s="43" t="s">
        <v>177</v>
      </c>
      <c r="D192" s="10">
        <f>VLOOKUP(Tabla1[[#This Row],[CC]],'[1]ACTIVOS KAL TIRE'!$B$4:$D$248,1,0)</f>
        <v>1113516654</v>
      </c>
      <c r="E192" s="60" t="s">
        <v>176</v>
      </c>
      <c r="F192" s="11" t="str">
        <f>VLOOKUP(B192,[3]General!$A$168:$N$195,4,0)</f>
        <v>M</v>
      </c>
      <c r="G192" s="11" t="s">
        <v>40</v>
      </c>
      <c r="J192" t="e">
        <f>VLOOKUP(Tabla1[[#This Row],[CC]],'[2]ACTIVOS KAL TIRE'!$B$86:$L$247,1,0)</f>
        <v>#N/A</v>
      </c>
    </row>
    <row r="193" spans="1:10" x14ac:dyDescent="0.35">
      <c r="A193" s="39">
        <v>192</v>
      </c>
      <c r="B193" s="9">
        <v>1114883174</v>
      </c>
      <c r="C193" s="43" t="s">
        <v>178</v>
      </c>
      <c r="D193" s="10">
        <f>VLOOKUP(Tabla1[[#This Row],[CC]],'[1]ACTIVOS KAL TIRE'!$B$4:$D$248,1,0)</f>
        <v>1114883174</v>
      </c>
      <c r="E193" s="60" t="s">
        <v>176</v>
      </c>
      <c r="F193" s="11" t="str">
        <f>VLOOKUP(B193,[3]General!$A$168:$N$195,4,0)</f>
        <v>M</v>
      </c>
      <c r="G193" s="11" t="str">
        <f>VLOOKUP(B193,[3]General!$A$168:$N$195,6,0)</f>
        <v>XL</v>
      </c>
      <c r="J193" t="e">
        <f>VLOOKUP(Tabla1[[#This Row],[CC]],'[2]ACTIVOS KAL TIRE'!$B$86:$L$247,1,0)</f>
        <v>#N/A</v>
      </c>
    </row>
    <row r="194" spans="1:10" x14ac:dyDescent="0.35">
      <c r="A194" s="38">
        <v>193</v>
      </c>
      <c r="B194" s="9">
        <v>1113660395</v>
      </c>
      <c r="C194" s="43" t="s">
        <v>179</v>
      </c>
      <c r="D194" s="10">
        <f>VLOOKUP(Tabla1[[#This Row],[CC]],'[1]ACTIVOS KAL TIRE'!$B$4:$D$248,1,0)</f>
        <v>1113660395</v>
      </c>
      <c r="E194" s="60" t="s">
        <v>176</v>
      </c>
      <c r="F194" s="11" t="str">
        <f>VLOOKUP(B194,[3]General!$A$168:$N$195,4,0)</f>
        <v>M</v>
      </c>
      <c r="G194" s="11" t="s">
        <v>13</v>
      </c>
      <c r="J194" t="e">
        <f>VLOOKUP(Tabla1[[#This Row],[CC]],'[2]ACTIVOS KAL TIRE'!$B$86:$L$247,1,0)</f>
        <v>#N/A</v>
      </c>
    </row>
    <row r="195" spans="1:10" x14ac:dyDescent="0.35">
      <c r="A195" s="39">
        <v>194</v>
      </c>
      <c r="B195" s="9">
        <v>1113521654</v>
      </c>
      <c r="C195" s="43" t="s">
        <v>180</v>
      </c>
      <c r="D195" s="10">
        <f>VLOOKUP(Tabla1[[#This Row],[CC]],'[1]ACTIVOS KAL TIRE'!$B$4:$D$248,1,0)</f>
        <v>1113521654</v>
      </c>
      <c r="E195" s="60" t="s">
        <v>176</v>
      </c>
      <c r="F195" s="11" t="str">
        <f>VLOOKUP(B195,[3]General!$A$168:$N$195,4,0)</f>
        <v>M</v>
      </c>
      <c r="G195" s="11" t="str">
        <f>VLOOKUP(B195,[3]General!$A$168:$N$195,6,0)</f>
        <v>L</v>
      </c>
      <c r="J195" t="e">
        <f>VLOOKUP(Tabla1[[#This Row],[CC]],'[2]ACTIVOS KAL TIRE'!$B$86:$L$247,1,0)</f>
        <v>#N/A</v>
      </c>
    </row>
    <row r="196" spans="1:10" x14ac:dyDescent="0.35">
      <c r="A196" s="38">
        <v>195</v>
      </c>
      <c r="B196" s="9">
        <v>1112222284</v>
      </c>
      <c r="C196" s="43" t="s">
        <v>181</v>
      </c>
      <c r="D196" s="10">
        <f>VLOOKUP(Tabla1[[#This Row],[CC]],'[1]ACTIVOS KAL TIRE'!$B$4:$D$248,1,0)</f>
        <v>1112222284</v>
      </c>
      <c r="E196" s="60" t="s">
        <v>176</v>
      </c>
      <c r="F196" s="11" t="str">
        <f>VLOOKUP(B196,[3]General!$A$168:$N$195,4,0)</f>
        <v>M</v>
      </c>
      <c r="G196" s="11" t="str">
        <f>VLOOKUP(B196,[3]General!$A$168:$N$195,6,0)</f>
        <v>M</v>
      </c>
      <c r="J196" t="e">
        <f>VLOOKUP(Tabla1[[#This Row],[CC]],'[2]ACTIVOS KAL TIRE'!$B$86:$L$247,1,0)</f>
        <v>#N/A</v>
      </c>
    </row>
    <row r="197" spans="1:10" x14ac:dyDescent="0.35">
      <c r="A197" s="39">
        <v>196</v>
      </c>
      <c r="B197" s="9">
        <v>1112220752</v>
      </c>
      <c r="C197" s="43" t="s">
        <v>182</v>
      </c>
      <c r="D197" s="10">
        <f>VLOOKUP(Tabla1[[#This Row],[CC]],'[1]ACTIVOS KAL TIRE'!$B$4:$D$248,1,0)</f>
        <v>1112220752</v>
      </c>
      <c r="E197" s="60" t="s">
        <v>176</v>
      </c>
      <c r="F197" s="11" t="str">
        <f>VLOOKUP(B197,[3]General!$A$168:$N$195,4,0)</f>
        <v>M</v>
      </c>
      <c r="G197" s="11" t="s">
        <v>21</v>
      </c>
      <c r="J197" t="e">
        <f>VLOOKUP(Tabla1[[#This Row],[CC]],'[2]ACTIVOS KAL TIRE'!$B$86:$L$247,1,0)</f>
        <v>#N/A</v>
      </c>
    </row>
    <row r="198" spans="1:10" x14ac:dyDescent="0.35">
      <c r="A198" s="38">
        <v>197</v>
      </c>
      <c r="B198" s="9">
        <v>6240341</v>
      </c>
      <c r="C198" s="43" t="s">
        <v>183</v>
      </c>
      <c r="D198" s="10">
        <f>VLOOKUP(Tabla1[[#This Row],[CC]],'[1]ACTIVOS KAL TIRE'!$B$4:$D$248,1,0)</f>
        <v>6240341</v>
      </c>
      <c r="E198" s="60" t="s">
        <v>176</v>
      </c>
      <c r="F198" s="11" t="str">
        <f>VLOOKUP(B198,[3]General!$A$168:$N$195,4,0)</f>
        <v>M</v>
      </c>
      <c r="G198" s="11" t="str">
        <f>VLOOKUP(B198,[3]General!$A$168:$N$195,6,0)</f>
        <v>S</v>
      </c>
      <c r="J198" t="e">
        <f>VLOOKUP(Tabla1[[#This Row],[CC]],'[2]ACTIVOS KAL TIRE'!$B$86:$L$247,1,0)</f>
        <v>#N/A</v>
      </c>
    </row>
    <row r="199" spans="1:10" x14ac:dyDescent="0.35">
      <c r="A199" s="39">
        <v>198</v>
      </c>
      <c r="B199" s="9">
        <v>1113512178</v>
      </c>
      <c r="C199" s="43" t="s">
        <v>184</v>
      </c>
      <c r="D199" s="10">
        <f>VLOOKUP(Tabla1[[#This Row],[CC]],'[1]ACTIVOS KAL TIRE'!$B$4:$D$248,1,0)</f>
        <v>1113512178</v>
      </c>
      <c r="E199" s="60" t="s">
        <v>176</v>
      </c>
      <c r="F199" s="11" t="str">
        <f>VLOOKUP(B199,[3]General!$A$168:$N$195,4,0)</f>
        <v>M</v>
      </c>
      <c r="G199" s="11" t="str">
        <f>VLOOKUP(B199,[3]General!$A$168:$N$195,6,0)</f>
        <v>M</v>
      </c>
      <c r="J199" t="e">
        <f>VLOOKUP(Tabla1[[#This Row],[CC]],'[2]ACTIVOS KAL TIRE'!$B$86:$L$247,1,0)</f>
        <v>#N/A</v>
      </c>
    </row>
    <row r="200" spans="1:10" x14ac:dyDescent="0.35">
      <c r="A200" s="38">
        <v>199</v>
      </c>
      <c r="B200" s="9">
        <v>1113631697</v>
      </c>
      <c r="C200" s="43" t="s">
        <v>185</v>
      </c>
      <c r="D200" s="10">
        <f>VLOOKUP(Tabla1[[#This Row],[CC]],'[1]ACTIVOS KAL TIRE'!$B$4:$D$248,1,0)</f>
        <v>1113631697</v>
      </c>
      <c r="E200" s="60" t="s">
        <v>176</v>
      </c>
      <c r="F200" s="11" t="str">
        <f>VLOOKUP(B200,[3]General!$A$168:$N$195,4,0)</f>
        <v>M</v>
      </c>
      <c r="G200" s="11" t="str">
        <f>VLOOKUP(B200,[3]General!$A$168:$N$195,6,0)</f>
        <v>S</v>
      </c>
      <c r="J200">
        <f>VLOOKUP(Tabla1[[#This Row],[CC]],'[2]ACTIVOS KAL TIRE'!$B$86:$L$247,1,0)</f>
        <v>1113631697</v>
      </c>
    </row>
    <row r="201" spans="1:10" x14ac:dyDescent="0.35">
      <c r="A201" s="39">
        <v>200</v>
      </c>
      <c r="B201" s="16">
        <v>1059065488</v>
      </c>
      <c r="C201" s="86" t="s">
        <v>186</v>
      </c>
      <c r="D201" s="20" t="e">
        <f>VLOOKUP(Tabla1[[#This Row],[CC]],'[1]ACTIVOS KAL TIRE'!$B$4:$D$248,1,0)</f>
        <v>#N/A</v>
      </c>
      <c r="E201" s="73" t="s">
        <v>176</v>
      </c>
      <c r="F201" s="14" t="s">
        <v>9</v>
      </c>
      <c r="G201" s="14" t="s">
        <v>9</v>
      </c>
      <c r="J201">
        <f>VLOOKUP(Tabla1[[#This Row],[CC]],'[2]ACTIVOS KAL TIRE'!$B$86:$L$247,1,0)</f>
        <v>1059065488</v>
      </c>
    </row>
    <row r="202" spans="1:10" x14ac:dyDescent="0.35">
      <c r="A202" s="38">
        <v>201</v>
      </c>
      <c r="B202" s="9">
        <v>16890102</v>
      </c>
      <c r="C202" s="43" t="s">
        <v>187</v>
      </c>
      <c r="D202" s="10">
        <f>VLOOKUP(Tabla1[[#This Row],[CC]],'[1]ACTIVOS KAL TIRE'!$B$4:$D$248,1,0)</f>
        <v>16890102</v>
      </c>
      <c r="E202" s="60" t="s">
        <v>176</v>
      </c>
      <c r="F202" s="11" t="str">
        <f>VLOOKUP(B202,[3]General!$A$168:$N$195,4,0)</f>
        <v>M</v>
      </c>
      <c r="G202" s="11" t="s">
        <v>21</v>
      </c>
      <c r="J202">
        <f>VLOOKUP(Tabla1[[#This Row],[CC]],'[2]ACTIVOS KAL TIRE'!$B$86:$L$247,1,0)</f>
        <v>16890102</v>
      </c>
    </row>
    <row r="203" spans="1:10" x14ac:dyDescent="0.35">
      <c r="A203" s="39">
        <v>202</v>
      </c>
      <c r="B203" s="9">
        <v>1113536818</v>
      </c>
      <c r="C203" s="43" t="s">
        <v>188</v>
      </c>
      <c r="D203" s="10">
        <f>VLOOKUP(Tabla1[[#This Row],[CC]],'[1]ACTIVOS KAL TIRE'!$B$4:$D$248,1,0)</f>
        <v>1113536818</v>
      </c>
      <c r="E203" s="60" t="s">
        <v>176</v>
      </c>
      <c r="F203" s="11" t="str">
        <f>VLOOKUP(B203,[3]General!$A$168:$N$195,4,0)</f>
        <v>M</v>
      </c>
      <c r="G203" s="11" t="str">
        <f>VLOOKUP(B203,[3]General!$A$168:$N$195,6,0)</f>
        <v>S</v>
      </c>
      <c r="J203">
        <f>VLOOKUP(Tabla1[[#This Row],[CC]],'[2]ACTIVOS KAL TIRE'!$B$86:$L$247,1,0)</f>
        <v>1113536818</v>
      </c>
    </row>
    <row r="204" spans="1:10" x14ac:dyDescent="0.35">
      <c r="A204" s="38">
        <v>203</v>
      </c>
      <c r="B204" s="9">
        <v>94469902</v>
      </c>
      <c r="C204" s="43" t="s">
        <v>189</v>
      </c>
      <c r="D204" s="10">
        <f>VLOOKUP(Tabla1[[#This Row],[CC]],'[1]ACTIVOS KAL TIRE'!$B$4:$D$248,1,0)</f>
        <v>94469902</v>
      </c>
      <c r="E204" s="60" t="s">
        <v>176</v>
      </c>
      <c r="F204" s="11" t="str">
        <f>VLOOKUP(B204,[3]General!$A$168:$N$195,4,0)</f>
        <v>M</v>
      </c>
      <c r="G204" s="11" t="str">
        <f>VLOOKUP(B204,[3]General!$A$168:$N$195,6,0)</f>
        <v>M</v>
      </c>
      <c r="J204">
        <f>VLOOKUP(Tabla1[[#This Row],[CC]],'[2]ACTIVOS KAL TIRE'!$B$86:$L$247,1,0)</f>
        <v>94469902</v>
      </c>
    </row>
    <row r="205" spans="1:10" x14ac:dyDescent="0.35">
      <c r="A205" s="39">
        <v>204</v>
      </c>
      <c r="B205" s="9">
        <v>1114888948</v>
      </c>
      <c r="C205" s="43" t="s">
        <v>190</v>
      </c>
      <c r="D205" s="10">
        <f>VLOOKUP(Tabla1[[#This Row],[CC]],'[1]ACTIVOS KAL TIRE'!$B$4:$D$248,1,0)</f>
        <v>1114888948</v>
      </c>
      <c r="E205" s="60" t="s">
        <v>176</v>
      </c>
      <c r="F205" s="11" t="str">
        <f>VLOOKUP(B205,[3]General!$A$168:$N$195,4,0)</f>
        <v>F</v>
      </c>
      <c r="G205" s="11" t="str">
        <f>VLOOKUP(B205,[3]General!$A$168:$N$195,6,0)</f>
        <v>M</v>
      </c>
      <c r="J205">
        <f>VLOOKUP(Tabla1[[#This Row],[CC]],'[2]ACTIVOS KAL TIRE'!$B$86:$L$247,1,0)</f>
        <v>1114888948</v>
      </c>
    </row>
    <row r="206" spans="1:10" x14ac:dyDescent="0.35">
      <c r="A206" s="38">
        <v>205</v>
      </c>
      <c r="B206" s="9">
        <v>1002970416</v>
      </c>
      <c r="C206" s="54" t="s">
        <v>191</v>
      </c>
      <c r="D206" s="33">
        <f>VLOOKUP(Tabla1[[#This Row],[CC]],'[1]ACTIVOS KAL TIRE'!$B$4:$D$248,1,0)</f>
        <v>1002970416</v>
      </c>
      <c r="E206" s="70" t="s">
        <v>176</v>
      </c>
      <c r="F206" s="11" t="s">
        <v>148</v>
      </c>
      <c r="G206" s="11" t="s">
        <v>9</v>
      </c>
      <c r="J206" t="e">
        <f>VLOOKUP(Tabla1[[#This Row],[CC]],'[2]ACTIVOS KAL TIRE'!$B$86:$L$247,1,0)</f>
        <v>#N/A</v>
      </c>
    </row>
    <row r="207" spans="1:10" x14ac:dyDescent="0.35">
      <c r="A207" s="39">
        <v>206</v>
      </c>
      <c r="B207" s="9">
        <v>1113527904</v>
      </c>
      <c r="C207" s="54" t="s">
        <v>192</v>
      </c>
      <c r="D207" s="33">
        <f>VLOOKUP(Tabla1[[#This Row],[CC]],'[1]ACTIVOS KAL TIRE'!$B$4:$D$248,1,0)</f>
        <v>1113527904</v>
      </c>
      <c r="E207" s="70" t="s">
        <v>176</v>
      </c>
      <c r="F207" s="11" t="s">
        <v>9</v>
      </c>
      <c r="G207" s="11" t="s">
        <v>13</v>
      </c>
      <c r="J207">
        <f>VLOOKUP(Tabla1[[#This Row],[CC]],'[2]ACTIVOS KAL TIRE'!$B$86:$L$247,1,0)</f>
        <v>1113527904</v>
      </c>
    </row>
    <row r="208" spans="1:10" x14ac:dyDescent="0.35">
      <c r="A208" s="38">
        <v>207</v>
      </c>
      <c r="B208" s="9">
        <v>1112218508</v>
      </c>
      <c r="C208" s="54" t="s">
        <v>193</v>
      </c>
      <c r="D208" s="33">
        <f>VLOOKUP(Tabla1[[#This Row],[CC]],'[1]ACTIVOS KAL TIRE'!$B$4:$D$248,1,0)</f>
        <v>1112218508</v>
      </c>
      <c r="E208" s="70" t="s">
        <v>176</v>
      </c>
      <c r="F208" s="11" t="s">
        <v>9</v>
      </c>
      <c r="G208" s="11" t="s">
        <v>13</v>
      </c>
      <c r="J208">
        <f>VLOOKUP(Tabla1[[#This Row],[CC]],'[2]ACTIVOS KAL TIRE'!$B$86:$L$247,1,0)</f>
        <v>1112218508</v>
      </c>
    </row>
    <row r="209" spans="1:10" x14ac:dyDescent="0.35">
      <c r="A209" s="39">
        <v>208</v>
      </c>
      <c r="B209" s="29">
        <v>1007413129</v>
      </c>
      <c r="C209" s="54" t="s">
        <v>254</v>
      </c>
      <c r="D209" s="33">
        <f>VLOOKUP(Tabla1[[#This Row],[CC]],'[1]ACTIVOS KAL TIRE'!$B$4:$D$248,1,0)</f>
        <v>1007413129</v>
      </c>
      <c r="E209" s="70" t="s">
        <v>255</v>
      </c>
      <c r="F209" s="11" t="s">
        <v>9</v>
      </c>
      <c r="G209" s="11" t="s">
        <v>40</v>
      </c>
      <c r="J209">
        <f>VLOOKUP(Tabla1[[#This Row],[CC]],'[2]ACTIVOS KAL TIRE'!$B$86:$L$247,1,0)</f>
        <v>1007413129</v>
      </c>
    </row>
    <row r="210" spans="1:10" x14ac:dyDescent="0.35">
      <c r="A210" s="38">
        <v>209</v>
      </c>
      <c r="B210" s="13">
        <v>1065601898</v>
      </c>
      <c r="C210" s="51" t="s">
        <v>256</v>
      </c>
      <c r="D210" s="1">
        <f>VLOOKUP(Tabla1[[#This Row],[CC]],'[1]ACTIVOS KAL TIRE'!$B$4:$D$248,1,0)</f>
        <v>1065601898</v>
      </c>
      <c r="E210" s="66" t="s">
        <v>257</v>
      </c>
      <c r="F210" s="2" t="s">
        <v>9</v>
      </c>
      <c r="G210" s="11" t="s">
        <v>21</v>
      </c>
      <c r="J210" t="e">
        <f>VLOOKUP(Tabla1[[#This Row],[CC]],'[2]ACTIVOS KAL TIRE'!$B$86:$L$247,1,0)</f>
        <v>#N/A</v>
      </c>
    </row>
    <row r="211" spans="1:10" x14ac:dyDescent="0.35">
      <c r="A211" s="39">
        <v>210</v>
      </c>
      <c r="B211" s="36">
        <v>1002154345</v>
      </c>
      <c r="C211" s="51" t="s">
        <v>267</v>
      </c>
      <c r="D211" s="23"/>
      <c r="E211" s="64" t="s">
        <v>268</v>
      </c>
      <c r="F211" s="23" t="s">
        <v>148</v>
      </c>
      <c r="G211" s="11" t="s">
        <v>9</v>
      </c>
      <c r="J211" t="e">
        <f>VLOOKUP(Tabla1[[#This Row],[CC]],'[2]ACTIVOS KAL TIRE'!$B$86:$L$247,1,0)</f>
        <v>#N/A</v>
      </c>
    </row>
    <row r="212" spans="1:10" x14ac:dyDescent="0.35">
      <c r="A212" s="38">
        <v>211</v>
      </c>
      <c r="B212" s="36">
        <v>1234096615</v>
      </c>
      <c r="C212" s="51" t="s">
        <v>269</v>
      </c>
      <c r="D212" s="23"/>
      <c r="E212" s="64" t="s">
        <v>268</v>
      </c>
      <c r="F212" s="23" t="s">
        <v>9</v>
      </c>
      <c r="G212" s="11" t="s">
        <v>9</v>
      </c>
      <c r="J212">
        <f>VLOOKUP(Tabla1[[#This Row],[CC]],'[2]ACTIVOS KAL TIRE'!$B$86:$L$247,1,0)</f>
        <v>1234096615</v>
      </c>
    </row>
    <row r="213" spans="1:10" x14ac:dyDescent="0.35">
      <c r="A213" s="39">
        <v>212</v>
      </c>
      <c r="B213" s="36">
        <v>1193292865</v>
      </c>
      <c r="C213" s="51" t="s">
        <v>270</v>
      </c>
      <c r="D213" s="23"/>
      <c r="E213" s="64" t="s">
        <v>268</v>
      </c>
      <c r="F213" s="23" t="s">
        <v>9</v>
      </c>
      <c r="G213" s="11" t="s">
        <v>9</v>
      </c>
      <c r="J213">
        <f>VLOOKUP(Tabla1[[#This Row],[CC]],'[2]ACTIVOS KAL TIRE'!$B$86:$L$247,1,0)</f>
        <v>1193292865</v>
      </c>
    </row>
    <row r="214" spans="1:10" x14ac:dyDescent="0.35">
      <c r="A214" s="38">
        <v>213</v>
      </c>
      <c r="B214" s="36">
        <v>1010238928</v>
      </c>
      <c r="C214" s="51" t="s">
        <v>273</v>
      </c>
      <c r="D214" s="23"/>
      <c r="E214" s="64" t="s">
        <v>268</v>
      </c>
      <c r="F214" s="23" t="s">
        <v>9</v>
      </c>
      <c r="G214" s="11" t="s">
        <v>13</v>
      </c>
      <c r="J214">
        <f>VLOOKUP(Tabla1[[#This Row],[CC]],'[2]ACTIVOS KAL TIRE'!$B$86:$L$247,1,0)</f>
        <v>1010238928</v>
      </c>
    </row>
    <row r="215" spans="1:10" x14ac:dyDescent="0.35">
      <c r="A215" s="39">
        <v>214</v>
      </c>
      <c r="B215" s="36">
        <v>1007183573</v>
      </c>
      <c r="C215" s="51" t="s">
        <v>274</v>
      </c>
      <c r="D215" s="23"/>
      <c r="E215" s="64" t="s">
        <v>268</v>
      </c>
      <c r="F215" s="23" t="s">
        <v>9</v>
      </c>
      <c r="G215" s="11" t="s">
        <v>9</v>
      </c>
      <c r="J215">
        <f>VLOOKUP(Tabla1[[#This Row],[CC]],'[2]ACTIVOS KAL TIRE'!$B$86:$L$247,1,0)</f>
        <v>1007183573</v>
      </c>
    </row>
    <row r="216" spans="1:10" x14ac:dyDescent="0.35">
      <c r="A216" s="38">
        <v>215</v>
      </c>
      <c r="B216" s="36">
        <v>1143425219</v>
      </c>
      <c r="C216" s="51" t="s">
        <v>276</v>
      </c>
      <c r="D216" s="23"/>
      <c r="E216" s="64" t="s">
        <v>289</v>
      </c>
      <c r="F216" s="23" t="s">
        <v>9</v>
      </c>
      <c r="G216" s="11" t="s">
        <v>9</v>
      </c>
      <c r="J216">
        <f>VLOOKUP(Tabla1[[#This Row],[CC]],'[2]ACTIVOS KAL TIRE'!$B$86:$L$247,1,0)</f>
        <v>1143425219</v>
      </c>
    </row>
    <row r="217" spans="1:10" x14ac:dyDescent="0.35">
      <c r="A217" s="39">
        <v>216</v>
      </c>
      <c r="B217" s="36">
        <v>1007763486</v>
      </c>
      <c r="C217" s="51" t="s">
        <v>277</v>
      </c>
      <c r="D217" s="23"/>
      <c r="E217" s="64" t="s">
        <v>289</v>
      </c>
      <c r="F217" s="23" t="s">
        <v>9</v>
      </c>
      <c r="G217" s="11" t="s">
        <v>21</v>
      </c>
      <c r="J217">
        <f>VLOOKUP(Tabla1[[#This Row],[CC]],'[2]ACTIVOS KAL TIRE'!$B$86:$L$247,1,0)</f>
        <v>1007763486</v>
      </c>
    </row>
    <row r="218" spans="1:10" x14ac:dyDescent="0.35">
      <c r="A218" s="38">
        <v>217</v>
      </c>
      <c r="B218" s="36">
        <v>1006195109</v>
      </c>
      <c r="C218" s="51" t="s">
        <v>279</v>
      </c>
      <c r="D218" s="23">
        <f>VLOOKUP(Tabla1[[#This Row],[CC]],'[1]ACTIVOS KAL TIRE'!$B$4:$D$248,1,0)</f>
        <v>1006195109</v>
      </c>
      <c r="E218" s="64" t="s">
        <v>289</v>
      </c>
      <c r="F218" s="23" t="s">
        <v>9</v>
      </c>
      <c r="G218" s="11" t="s">
        <v>13</v>
      </c>
      <c r="J218">
        <f>VLOOKUP(Tabla1[[#This Row],[CC]],'[2]ACTIVOS KAL TIRE'!$B$86:$L$247,1,0)</f>
        <v>1006195109</v>
      </c>
    </row>
    <row r="219" spans="1:10" x14ac:dyDescent="0.35">
      <c r="A219" s="39">
        <v>218</v>
      </c>
      <c r="B219" s="9">
        <v>1082920445</v>
      </c>
      <c r="C219" s="43" t="s">
        <v>195</v>
      </c>
      <c r="D219" s="10">
        <f>VLOOKUP(Tabla1[[#This Row],[CC]],'[1]ACTIVOS KAL TIRE'!$B$4:$D$248,1,0)</f>
        <v>1082920445</v>
      </c>
      <c r="E219" s="60" t="s">
        <v>196</v>
      </c>
      <c r="F219" s="11" t="str">
        <f>VLOOKUP(B219,[3]General!$A$4:$M$224,4,0)</f>
        <v>M</v>
      </c>
      <c r="G219" s="11" t="str">
        <f>VLOOKUP(B219,[3]General!$A$4:$N$224,6,0)</f>
        <v>S</v>
      </c>
      <c r="J219">
        <f>VLOOKUP(Tabla1[[#This Row],[CC]],'[2]ACTIVOS KAL TIRE'!$B$86:$L$247,1,0)</f>
        <v>1082920445</v>
      </c>
    </row>
    <row r="220" spans="1:10" x14ac:dyDescent="0.35">
      <c r="A220" s="38">
        <v>219</v>
      </c>
      <c r="B220" s="9">
        <v>1010143383</v>
      </c>
      <c r="C220" s="44" t="s">
        <v>197</v>
      </c>
      <c r="D220" s="10">
        <f>VLOOKUP(Tabla1[[#This Row],[CC]],'[1]ACTIVOS KAL TIRE'!$B$4:$D$248,1,0)</f>
        <v>1010143383</v>
      </c>
      <c r="E220" s="60" t="s">
        <v>196</v>
      </c>
      <c r="F220" s="12" t="str">
        <f>VLOOKUP(B220,[3]General!$A$4:$M$224,4,0)</f>
        <v>M</v>
      </c>
      <c r="G220" s="12" t="s">
        <v>13</v>
      </c>
      <c r="J220" t="e">
        <f>VLOOKUP(Tabla1[[#This Row],[CC]],'[2]ACTIVOS KAL TIRE'!$B$86:$L$247,1,0)</f>
        <v>#N/A</v>
      </c>
    </row>
    <row r="221" spans="1:10" x14ac:dyDescent="0.35">
      <c r="A221" s="39">
        <v>220</v>
      </c>
      <c r="B221" s="9">
        <v>1080015830</v>
      </c>
      <c r="C221" s="43" t="s">
        <v>198</v>
      </c>
      <c r="D221" s="10">
        <f>VLOOKUP(Tabla1[[#This Row],[CC]],'[1]ACTIVOS KAL TIRE'!$B$4:$D$248,1,0)</f>
        <v>1080015830</v>
      </c>
      <c r="E221" s="60" t="s">
        <v>196</v>
      </c>
      <c r="F221" s="11" t="str">
        <f>VLOOKUP(B221,[3]General!$A$4:$M$224,4,0)</f>
        <v>M</v>
      </c>
      <c r="G221" s="11" t="str">
        <f>VLOOKUP(B221,[3]General!$A$4:$N$224,6,0)</f>
        <v>M</v>
      </c>
      <c r="J221">
        <f>VLOOKUP(Tabla1[[#This Row],[CC]],'[2]ACTIVOS KAL TIRE'!$B$86:$L$247,1,0)</f>
        <v>1080015830</v>
      </c>
    </row>
    <row r="222" spans="1:10" x14ac:dyDescent="0.35">
      <c r="A222" s="38">
        <v>221</v>
      </c>
      <c r="B222" s="27">
        <v>72053455</v>
      </c>
      <c r="C222" s="58" t="s">
        <v>199</v>
      </c>
      <c r="D222" s="10">
        <f>VLOOKUP(Tabla1[[#This Row],[CC]],'[1]ACTIVOS KAL TIRE'!$B$4:$D$248,1,0)</f>
        <v>72053455</v>
      </c>
      <c r="E222" s="75" t="s">
        <v>196</v>
      </c>
      <c r="F222" s="28" t="str">
        <f>VLOOKUP(B222,[3]General!$A$4:$M$224,4,0)</f>
        <v>M</v>
      </c>
      <c r="G222" s="28" t="str">
        <f>VLOOKUP(B222,[3]General!$A$4:$N$224,6,0)</f>
        <v>M</v>
      </c>
      <c r="J222">
        <f>VLOOKUP(Tabla1[[#This Row],[CC]],'[2]ACTIVOS KAL TIRE'!$B$86:$L$247,1,0)</f>
        <v>72053455</v>
      </c>
    </row>
    <row r="223" spans="1:10" x14ac:dyDescent="0.35">
      <c r="A223" s="39">
        <v>222</v>
      </c>
      <c r="B223" s="27">
        <v>1143470162</v>
      </c>
      <c r="C223" s="59" t="s">
        <v>200</v>
      </c>
      <c r="D223" s="10">
        <f>VLOOKUP(Tabla1[[#This Row],[CC]],'[1]ACTIVOS KAL TIRE'!$B$4:$D$248,1,0)</f>
        <v>1143470162</v>
      </c>
      <c r="E223" s="76" t="s">
        <v>201</v>
      </c>
      <c r="F223" s="28" t="s">
        <v>9</v>
      </c>
      <c r="G223" s="28" t="s">
        <v>9</v>
      </c>
      <c r="J223" t="e">
        <f>VLOOKUP(Tabla1[[#This Row],[CC]],'[2]ACTIVOS KAL TIRE'!$B$86:$L$247,1,0)</f>
        <v>#N/A</v>
      </c>
    </row>
    <row r="224" spans="1:10" x14ac:dyDescent="0.35">
      <c r="A224" s="38">
        <v>223</v>
      </c>
      <c r="B224" s="9">
        <v>1010098464</v>
      </c>
      <c r="C224" s="44" t="s">
        <v>202</v>
      </c>
      <c r="D224" s="10">
        <f>VLOOKUP(Tabla1[[#This Row],[CC]],'[1]ACTIVOS KAL TIRE'!$B$4:$D$248,1,0)</f>
        <v>1010098464</v>
      </c>
      <c r="E224" s="60" t="s">
        <v>201</v>
      </c>
      <c r="F224" s="11" t="s">
        <v>9</v>
      </c>
      <c r="G224" s="11" t="s">
        <v>9</v>
      </c>
      <c r="J224">
        <f>VLOOKUP(Tabla1[[#This Row],[CC]],'[2]ACTIVOS KAL TIRE'!$B$86:$L$247,1,0)</f>
        <v>1010098464</v>
      </c>
    </row>
    <row r="225" spans="1:10" x14ac:dyDescent="0.35">
      <c r="A225" s="39">
        <v>224</v>
      </c>
      <c r="B225" s="9">
        <v>73269182</v>
      </c>
      <c r="C225" s="59" t="s">
        <v>203</v>
      </c>
      <c r="D225" s="10">
        <f>VLOOKUP(Tabla1[[#This Row],[CC]],'[1]ACTIVOS KAL TIRE'!$B$4:$D$248,1,0)</f>
        <v>73269182</v>
      </c>
      <c r="E225" s="75" t="s">
        <v>204</v>
      </c>
      <c r="F225" s="28" t="str">
        <f>VLOOKUP(B225,[3]General!$A$4:$M$224,4,0)</f>
        <v>M</v>
      </c>
      <c r="G225" s="28" t="str">
        <f>VLOOKUP(B225,[3]General!$A$4:$N$224,6,0)</f>
        <v>L</v>
      </c>
      <c r="J225">
        <f>VLOOKUP(Tabla1[[#This Row],[CC]],'[2]ACTIVOS KAL TIRE'!$B$86:$L$247,1,0)</f>
        <v>73269182</v>
      </c>
    </row>
    <row r="226" spans="1:10" x14ac:dyDescent="0.35">
      <c r="A226" s="38">
        <v>225</v>
      </c>
      <c r="B226" s="9">
        <v>1064109353</v>
      </c>
      <c r="C226" s="43" t="s">
        <v>205</v>
      </c>
      <c r="D226" s="10" t="e">
        <f>VLOOKUP(Tabla1[[#This Row],[CC]],'[1]ACTIVOS KAL TIRE'!$B$4:$D$248,1,0)</f>
        <v>#N/A</v>
      </c>
      <c r="E226" s="60" t="s">
        <v>204</v>
      </c>
      <c r="F226" s="11" t="s">
        <v>9</v>
      </c>
      <c r="G226" s="11" t="s">
        <v>9</v>
      </c>
      <c r="J226" t="e">
        <f>VLOOKUP(Tabla1[[#This Row],[CC]],'[2]ACTIVOS KAL TIRE'!$B$86:$L$247,1,0)</f>
        <v>#N/A</v>
      </c>
    </row>
    <row r="227" spans="1:10" x14ac:dyDescent="0.35">
      <c r="A227" s="39">
        <v>226</v>
      </c>
      <c r="B227" s="9">
        <v>79752570</v>
      </c>
      <c r="C227" s="43" t="s">
        <v>206</v>
      </c>
      <c r="D227" s="10">
        <f>VLOOKUP(Tabla1[[#This Row],[CC]],'[1]ACTIVOS KAL TIRE'!$B$4:$D$248,1,0)</f>
        <v>79752570</v>
      </c>
      <c r="E227" s="60" t="s">
        <v>207</v>
      </c>
      <c r="F227" s="11" t="str">
        <f>VLOOKUP(B227,[3]General!$A$4:$M$224,4,0)</f>
        <v>M</v>
      </c>
      <c r="G227" s="11" t="str">
        <f>VLOOKUP(B227,[3]General!$A$4:$N$224,6,0)</f>
        <v>S</v>
      </c>
      <c r="J227">
        <f>VLOOKUP(Tabla1[[#This Row],[CC]],'[2]ACTIVOS KAL TIRE'!$B$86:$L$247,1,0)</f>
        <v>79752570</v>
      </c>
    </row>
    <row r="228" spans="1:10" x14ac:dyDescent="0.35">
      <c r="A228" s="38">
        <v>227</v>
      </c>
      <c r="B228" s="29">
        <v>1121897993</v>
      </c>
      <c r="C228" s="51" t="s">
        <v>260</v>
      </c>
      <c r="D228" s="1">
        <f>VLOOKUP(Tabla1[[#This Row],[CC]],'[1]ACTIVOS KAL TIRE'!$B$4:$D$248,1,0)</f>
        <v>1121897993</v>
      </c>
      <c r="E228" s="66" t="s">
        <v>261</v>
      </c>
      <c r="F228" s="2" t="s">
        <v>9</v>
      </c>
      <c r="G228" s="11" t="s">
        <v>13</v>
      </c>
      <c r="J228">
        <f>VLOOKUP(Tabla1[[#This Row],[CC]],'[2]ACTIVOS KAL TIRE'!$B$86:$L$247,1,0)</f>
        <v>1121897993</v>
      </c>
    </row>
    <row r="229" spans="1:10" x14ac:dyDescent="0.35">
      <c r="A229" s="39">
        <v>228</v>
      </c>
      <c r="B229" s="29">
        <v>1010240625</v>
      </c>
      <c r="C229" s="57" t="s">
        <v>262</v>
      </c>
      <c r="D229" s="31">
        <f>VLOOKUP(Tabla1[[#This Row],[CC]],'[1]ACTIVOS KAL TIRE'!$B$4:$D$248,1,0)</f>
        <v>1010240625</v>
      </c>
      <c r="E229" s="70" t="s">
        <v>261</v>
      </c>
      <c r="F229" s="11" t="s">
        <v>9</v>
      </c>
      <c r="G229" s="11" t="s">
        <v>40</v>
      </c>
      <c r="J229">
        <f>VLOOKUP(Tabla1[[#This Row],[CC]],'[2]ACTIVOS KAL TIRE'!$B$86:$L$247,1,0)</f>
        <v>1010240625</v>
      </c>
    </row>
    <row r="230" spans="1:10" x14ac:dyDescent="0.35">
      <c r="A230" s="38">
        <v>229</v>
      </c>
      <c r="B230" s="13">
        <v>1140863312</v>
      </c>
      <c r="C230" s="51" t="s">
        <v>258</v>
      </c>
      <c r="D230" s="1">
        <f>VLOOKUP(Tabla1[[#This Row],[CC]],'[1]ACTIVOS KAL TIRE'!$B$4:$D$248,1,0)</f>
        <v>1140863312</v>
      </c>
      <c r="E230" s="66" t="s">
        <v>259</v>
      </c>
      <c r="F230" s="2" t="s">
        <v>9</v>
      </c>
      <c r="G230" s="30" t="s">
        <v>9</v>
      </c>
      <c r="J230" t="e">
        <f>VLOOKUP(Tabla1[[#This Row],[CC]],'[2]ACTIVOS KAL TIRE'!$B$86:$L$247,1,0)</f>
        <v>#N/A</v>
      </c>
    </row>
    <row r="231" spans="1:10" x14ac:dyDescent="0.35">
      <c r="A231" s="39">
        <v>230</v>
      </c>
      <c r="B231" s="9">
        <v>1003291687</v>
      </c>
      <c r="C231" s="54" t="s">
        <v>208</v>
      </c>
      <c r="D231" s="33">
        <f>VLOOKUP(Tabla1[[#This Row],[CC]],'[1]ACTIVOS KAL TIRE'!$B$4:$D$248,1,0)</f>
        <v>1003291687</v>
      </c>
      <c r="E231" s="70" t="s">
        <v>209</v>
      </c>
      <c r="F231" s="11" t="s">
        <v>9</v>
      </c>
      <c r="G231" s="11" t="s">
        <v>13</v>
      </c>
      <c r="J231">
        <f>VLOOKUP(Tabla1[[#This Row],[CC]],'[2]ACTIVOS KAL TIRE'!$B$86:$L$247,1,0)</f>
        <v>1003291687</v>
      </c>
    </row>
    <row r="232" spans="1:10" x14ac:dyDescent="0.35">
      <c r="A232" s="38">
        <v>231</v>
      </c>
      <c r="B232" s="9">
        <v>1002160541</v>
      </c>
      <c r="C232" s="43" t="s">
        <v>210</v>
      </c>
      <c r="D232" s="10">
        <f>VLOOKUP(Tabla1[[#This Row],[CC]],'[1]ACTIVOS KAL TIRE'!$B$4:$D$248,1,0)</f>
        <v>1002160541</v>
      </c>
      <c r="E232" s="60" t="s">
        <v>209</v>
      </c>
      <c r="F232" s="11" t="s">
        <v>9</v>
      </c>
      <c r="G232" s="11" t="s">
        <v>13</v>
      </c>
      <c r="J232">
        <f>VLOOKUP(Tabla1[[#This Row],[CC]],'[2]ACTIVOS KAL TIRE'!$B$86:$L$247,1,0)</f>
        <v>1002160541</v>
      </c>
    </row>
    <row r="233" spans="1:10" x14ac:dyDescent="0.35">
      <c r="A233" s="39">
        <v>232</v>
      </c>
      <c r="B233" s="9">
        <v>1007388540</v>
      </c>
      <c r="C233" s="43" t="s">
        <v>211</v>
      </c>
      <c r="D233" s="10">
        <f>VLOOKUP(Tabla1[[#This Row],[CC]],'[1]ACTIVOS KAL TIRE'!$B$4:$D$248,1,0)</f>
        <v>1007388540</v>
      </c>
      <c r="E233" s="63" t="s">
        <v>209</v>
      </c>
      <c r="F233" s="22" t="s">
        <v>148</v>
      </c>
      <c r="G233" s="11" t="s">
        <v>40</v>
      </c>
      <c r="J233">
        <f>VLOOKUP(Tabla1[[#This Row],[CC]],'[2]ACTIVOS KAL TIRE'!$B$86:$L$247,1,0)</f>
        <v>1007388540</v>
      </c>
    </row>
    <row r="234" spans="1:10" x14ac:dyDescent="0.35">
      <c r="A234" s="38">
        <v>233</v>
      </c>
      <c r="B234" s="9">
        <v>1035283077</v>
      </c>
      <c r="C234" s="43" t="s">
        <v>212</v>
      </c>
      <c r="D234" s="10">
        <f>VLOOKUP(Tabla1[[#This Row],[CC]],'[1]ACTIVOS KAL TIRE'!$B$4:$D$248,1,0)</f>
        <v>1035283077</v>
      </c>
      <c r="E234" s="63" t="s">
        <v>209</v>
      </c>
      <c r="F234" s="22" t="s">
        <v>148</v>
      </c>
      <c r="G234" s="28" t="s">
        <v>40</v>
      </c>
      <c r="J234">
        <f>VLOOKUP(Tabla1[[#This Row],[CC]],'[2]ACTIVOS KAL TIRE'!$B$86:$L$247,1,0)</f>
        <v>1035283077</v>
      </c>
    </row>
    <row r="235" spans="1:10" x14ac:dyDescent="0.35">
      <c r="A235" s="39">
        <v>234</v>
      </c>
      <c r="B235" s="9">
        <v>1004374364</v>
      </c>
      <c r="C235" s="43" t="s">
        <v>213</v>
      </c>
      <c r="D235" s="10">
        <f>VLOOKUP(Tabla1[[#This Row],[CC]],'[1]ACTIVOS KAL TIRE'!$B$4:$D$248,1,0)</f>
        <v>1004374364</v>
      </c>
      <c r="E235" s="60" t="s">
        <v>209</v>
      </c>
      <c r="F235" s="11" t="str">
        <f>VLOOKUP(B235,[3]General!$A$4:$M$224,4,0)</f>
        <v>M</v>
      </c>
      <c r="G235" s="28" t="s">
        <v>9</v>
      </c>
      <c r="J235" t="e">
        <f>VLOOKUP(Tabla1[[#This Row],[CC]],'[2]ACTIVOS KAL TIRE'!$B$86:$L$247,1,0)</f>
        <v>#N/A</v>
      </c>
    </row>
    <row r="236" spans="1:10" x14ac:dyDescent="0.35">
      <c r="A236" s="38">
        <v>235</v>
      </c>
      <c r="B236" s="9">
        <v>8799715</v>
      </c>
      <c r="C236" s="43" t="s">
        <v>214</v>
      </c>
      <c r="D236" s="10">
        <f>VLOOKUP(Tabla1[[#This Row],[CC]],'[1]ACTIVOS KAL TIRE'!$B$4:$D$248,1,0)</f>
        <v>8799715</v>
      </c>
      <c r="E236" s="60" t="s">
        <v>209</v>
      </c>
      <c r="F236" s="11" t="s">
        <v>9</v>
      </c>
      <c r="G236" s="11" t="s">
        <v>9</v>
      </c>
      <c r="J236" t="e">
        <f>VLOOKUP(Tabla1[[#This Row],[CC]],'[2]ACTIVOS KAL TIRE'!$B$86:$L$247,1,0)</f>
        <v>#N/A</v>
      </c>
    </row>
    <row r="237" spans="1:10" x14ac:dyDescent="0.35">
      <c r="A237" s="39">
        <v>236</v>
      </c>
      <c r="B237" s="9">
        <v>1121334652</v>
      </c>
      <c r="C237" s="43" t="s">
        <v>215</v>
      </c>
      <c r="D237" s="10">
        <f>VLOOKUP(Tabla1[[#This Row],[CC]],'[1]ACTIVOS KAL TIRE'!$B$4:$D$248,1,0)</f>
        <v>1121334652</v>
      </c>
      <c r="E237" s="60" t="s">
        <v>209</v>
      </c>
      <c r="F237" s="11" t="s">
        <v>9</v>
      </c>
      <c r="G237" s="11" t="s">
        <v>13</v>
      </c>
      <c r="J237" t="e">
        <f>VLOOKUP(Tabla1[[#This Row],[CC]],'[2]ACTIVOS KAL TIRE'!$B$86:$L$247,1,0)</f>
        <v>#N/A</v>
      </c>
    </row>
    <row r="238" spans="1:10" x14ac:dyDescent="0.35">
      <c r="A238" s="38">
        <v>237</v>
      </c>
      <c r="B238" s="9">
        <v>8791845</v>
      </c>
      <c r="C238" s="43" t="s">
        <v>216</v>
      </c>
      <c r="D238" s="10">
        <f>VLOOKUP(Tabla1[[#This Row],[CC]],'[1]ACTIVOS KAL TIRE'!$B$4:$D$248,1,0)</f>
        <v>8791845</v>
      </c>
      <c r="E238" s="60" t="s">
        <v>209</v>
      </c>
      <c r="F238" s="11" t="s">
        <v>9</v>
      </c>
      <c r="G238" s="11" t="s">
        <v>9</v>
      </c>
      <c r="J238" t="e">
        <f>VLOOKUP(Tabla1[[#This Row],[CC]],'[2]ACTIVOS KAL TIRE'!$B$86:$L$247,1,0)</f>
        <v>#N/A</v>
      </c>
    </row>
    <row r="239" spans="1:10" x14ac:dyDescent="0.35">
      <c r="A239" s="39">
        <v>238</v>
      </c>
      <c r="B239" s="9">
        <v>77191463</v>
      </c>
      <c r="C239" s="43" t="s">
        <v>217</v>
      </c>
      <c r="D239" s="10">
        <f>VLOOKUP(Tabla1[[#This Row],[CC]],'[1]ACTIVOS KAL TIRE'!$B$4:$D$248,1,0)</f>
        <v>77191463</v>
      </c>
      <c r="E239" s="60" t="s">
        <v>209</v>
      </c>
      <c r="F239" s="11" t="s">
        <v>9</v>
      </c>
      <c r="G239" s="11" t="s">
        <v>13</v>
      </c>
      <c r="J239" t="e">
        <f>VLOOKUP(Tabla1[[#This Row],[CC]],'[2]ACTIVOS KAL TIRE'!$B$86:$L$247,1,0)</f>
        <v>#N/A</v>
      </c>
    </row>
    <row r="240" spans="1:10" x14ac:dyDescent="0.35">
      <c r="A240" s="38">
        <v>239</v>
      </c>
      <c r="B240" s="9">
        <v>36574021</v>
      </c>
      <c r="C240" s="43" t="s">
        <v>218</v>
      </c>
      <c r="D240" s="10">
        <f>VLOOKUP(Tabla1[[#This Row],[CC]],'[1]ACTIVOS KAL TIRE'!$B$4:$D$248,1,0)</f>
        <v>36574021</v>
      </c>
      <c r="E240" s="60" t="s">
        <v>209</v>
      </c>
      <c r="F240" s="12" t="s">
        <v>148</v>
      </c>
      <c r="G240" s="12" t="s">
        <v>9</v>
      </c>
      <c r="J240">
        <f>VLOOKUP(Tabla1[[#This Row],[CC]],'[2]ACTIVOS KAL TIRE'!$B$86:$L$247,1,0)</f>
        <v>36574021</v>
      </c>
    </row>
    <row r="241" spans="1:10" x14ac:dyDescent="0.35">
      <c r="A241" s="39">
        <v>240</v>
      </c>
      <c r="B241" s="9">
        <v>1064111875</v>
      </c>
      <c r="C241" s="43" t="s">
        <v>219</v>
      </c>
      <c r="D241" s="10">
        <f>VLOOKUP(Tabla1[[#This Row],[CC]],'[1]ACTIVOS KAL TIRE'!$B$4:$D$248,1,0)</f>
        <v>1064111875</v>
      </c>
      <c r="E241" s="60" t="s">
        <v>209</v>
      </c>
      <c r="F241" s="11" t="s">
        <v>9</v>
      </c>
      <c r="G241" s="11" t="s">
        <v>13</v>
      </c>
      <c r="J241">
        <f>VLOOKUP(Tabla1[[#This Row],[CC]],'[2]ACTIVOS KAL TIRE'!$B$86:$L$247,1,0)</f>
        <v>1064111875</v>
      </c>
    </row>
    <row r="242" spans="1:10" x14ac:dyDescent="0.35">
      <c r="A242" s="38">
        <v>241</v>
      </c>
      <c r="B242" s="9">
        <v>12523307</v>
      </c>
      <c r="C242" s="43" t="s">
        <v>220</v>
      </c>
      <c r="D242" s="10">
        <f>VLOOKUP(Tabla1[[#This Row],[CC]],'[1]ACTIVOS KAL TIRE'!$B$4:$D$248,1,0)</f>
        <v>12523307</v>
      </c>
      <c r="E242" s="60" t="s">
        <v>209</v>
      </c>
      <c r="F242" s="11" t="s">
        <v>9</v>
      </c>
      <c r="G242" s="11" t="s">
        <v>21</v>
      </c>
      <c r="J242">
        <f>VLOOKUP(Tabla1[[#This Row],[CC]],'[2]ACTIVOS KAL TIRE'!$B$86:$L$247,1,0)</f>
        <v>12523307</v>
      </c>
    </row>
    <row r="243" spans="1:10" x14ac:dyDescent="0.35">
      <c r="A243" s="39">
        <v>242</v>
      </c>
      <c r="B243" s="9">
        <v>8571112</v>
      </c>
      <c r="C243" s="43" t="s">
        <v>221</v>
      </c>
      <c r="D243" s="10">
        <f>VLOOKUP(Tabla1[[#This Row],[CC]],'[1]ACTIVOS KAL TIRE'!$B$4:$D$248,1,0)</f>
        <v>8571112</v>
      </c>
      <c r="E243" s="60" t="s">
        <v>209</v>
      </c>
      <c r="F243" s="11" t="s">
        <v>9</v>
      </c>
      <c r="G243" s="11" t="s">
        <v>13</v>
      </c>
      <c r="J243">
        <f>VLOOKUP(Tabla1[[#This Row],[CC]],'[2]ACTIVOS KAL TIRE'!$B$86:$L$247,1,0)</f>
        <v>8571112</v>
      </c>
    </row>
    <row r="244" spans="1:10" x14ac:dyDescent="0.35">
      <c r="A244" s="38">
        <v>243</v>
      </c>
      <c r="B244" s="9">
        <v>1063280082</v>
      </c>
      <c r="C244" s="43" t="s">
        <v>222</v>
      </c>
      <c r="D244" s="10">
        <f>VLOOKUP(Tabla1[[#This Row],[CC]],'[1]ACTIVOS KAL TIRE'!$B$4:$D$248,1,0)</f>
        <v>1063280082</v>
      </c>
      <c r="E244" s="10" t="s">
        <v>209</v>
      </c>
      <c r="F244" s="11" t="s">
        <v>9</v>
      </c>
      <c r="G244" s="11" t="s">
        <v>9</v>
      </c>
      <c r="J244">
        <f>VLOOKUP(Tabla1[[#This Row],[CC]],'[2]ACTIVOS KAL TIRE'!$B$86:$L$247,1,0)</f>
        <v>1063280082</v>
      </c>
    </row>
    <row r="245" spans="1:10" x14ac:dyDescent="0.35">
      <c r="A245" s="39">
        <v>244</v>
      </c>
      <c r="B245" s="27">
        <v>1064120425</v>
      </c>
      <c r="C245" s="43" t="s">
        <v>223</v>
      </c>
      <c r="D245" s="10">
        <f>VLOOKUP(Tabla1[[#This Row],[CC]],'[1]ACTIVOS KAL TIRE'!$B$4:$D$248,1,0)</f>
        <v>1064120425</v>
      </c>
      <c r="E245" s="60" t="s">
        <v>209</v>
      </c>
      <c r="F245" s="11" t="s">
        <v>9</v>
      </c>
      <c r="G245" s="28" t="s">
        <v>40</v>
      </c>
      <c r="J245">
        <f>VLOOKUP(Tabla1[[#This Row],[CC]],'[2]ACTIVOS KAL TIRE'!$B$86:$L$247,1,0)</f>
        <v>1064120425</v>
      </c>
    </row>
    <row r="246" spans="1:10" x14ac:dyDescent="0.35">
      <c r="A246" s="38">
        <v>245</v>
      </c>
      <c r="B246" s="27">
        <v>1064109944</v>
      </c>
      <c r="C246" s="43" t="s">
        <v>224</v>
      </c>
      <c r="D246" s="10">
        <f>VLOOKUP(Tabla1[[#This Row],[CC]],'[1]ACTIVOS KAL TIRE'!$B$4:$D$248,1,0)</f>
        <v>1064109944</v>
      </c>
      <c r="E246" s="60" t="s">
        <v>209</v>
      </c>
      <c r="F246" s="11" t="s">
        <v>9</v>
      </c>
      <c r="G246" s="28" t="s">
        <v>21</v>
      </c>
      <c r="J246">
        <f>VLOOKUP(Tabla1[[#This Row],[CC]],'[2]ACTIVOS KAL TIRE'!$B$86:$L$247,1,0)</f>
        <v>1064109944</v>
      </c>
    </row>
    <row r="247" spans="1:10" x14ac:dyDescent="0.35">
      <c r="A247" s="39">
        <v>246</v>
      </c>
      <c r="B247" s="27">
        <v>1001398527</v>
      </c>
      <c r="C247" s="43" t="s">
        <v>225</v>
      </c>
      <c r="D247" s="10">
        <f>VLOOKUP(Tabla1[[#This Row],[CC]],'[1]ACTIVOS KAL TIRE'!$B$4:$D$248,1,0)</f>
        <v>1001398527</v>
      </c>
      <c r="E247" s="60" t="s">
        <v>209</v>
      </c>
      <c r="F247" s="11" t="s">
        <v>148</v>
      </c>
      <c r="G247" s="28" t="s">
        <v>9</v>
      </c>
      <c r="J247">
        <f>VLOOKUP(Tabla1[[#This Row],[CC]],'[2]ACTIVOS KAL TIRE'!$B$86:$L$247,1,0)</f>
        <v>1001398527</v>
      </c>
    </row>
    <row r="248" spans="1:10" x14ac:dyDescent="0.35">
      <c r="A248" s="38">
        <v>247</v>
      </c>
      <c r="B248" s="9">
        <v>1035283426</v>
      </c>
      <c r="C248" s="10" t="s">
        <v>226</v>
      </c>
      <c r="D248" s="10">
        <f>VLOOKUP(Tabla1[[#This Row],[CC]],'[1]ACTIVOS KAL TIRE'!$B$4:$D$248,1,0)</f>
        <v>1035283426</v>
      </c>
      <c r="E248" s="60" t="s">
        <v>209</v>
      </c>
      <c r="F248" s="11" t="s">
        <v>148</v>
      </c>
      <c r="G248" s="11" t="s">
        <v>9</v>
      </c>
      <c r="J248">
        <f>VLOOKUP(Tabla1[[#This Row],[CC]],'[2]ACTIVOS KAL TIRE'!$B$86:$L$247,1,0)</f>
        <v>1035283426</v>
      </c>
    </row>
    <row r="249" spans="1:10" x14ac:dyDescent="0.35">
      <c r="A249" s="39">
        <v>248</v>
      </c>
      <c r="B249" s="9">
        <v>17977262</v>
      </c>
      <c r="C249" s="1" t="s">
        <v>227</v>
      </c>
      <c r="D249" s="1">
        <f>VLOOKUP(Tabla1[[#This Row],[CC]],'[1]ACTIVOS KAL TIRE'!$B$4:$D$248,1,0)</f>
        <v>17977262</v>
      </c>
      <c r="E249" s="72" t="s">
        <v>209</v>
      </c>
      <c r="F249" s="2" t="s">
        <v>9</v>
      </c>
      <c r="G249" s="11" t="s">
        <v>13</v>
      </c>
      <c r="J249">
        <f>VLOOKUP(Tabla1[[#This Row],[CC]],'[2]ACTIVOS KAL TIRE'!$B$86:$L$247,1,0)</f>
        <v>17977262</v>
      </c>
    </row>
    <row r="250" spans="1:10" x14ac:dyDescent="0.35">
      <c r="A250" s="38">
        <v>249</v>
      </c>
      <c r="B250" s="36">
        <v>1078858513</v>
      </c>
      <c r="C250" s="1" t="s">
        <v>281</v>
      </c>
      <c r="D250" s="23">
        <f>VLOOKUP(Tabla1[[#This Row],[CC]],'[1]ACTIVOS KAL TIRE'!$B$4:$D$248,1,0)</f>
        <v>1078858513</v>
      </c>
      <c r="E250" s="64" t="s">
        <v>209</v>
      </c>
      <c r="F250" s="23" t="s">
        <v>9</v>
      </c>
      <c r="G250" s="11" t="s">
        <v>9</v>
      </c>
      <c r="J250">
        <f>VLOOKUP(Tabla1[[#This Row],[CC]],'[2]ACTIVOS KAL TIRE'!$B$86:$L$247,1,0)</f>
        <v>1078858513</v>
      </c>
    </row>
    <row r="251" spans="1:10" x14ac:dyDescent="0.35">
      <c r="A251" s="39">
        <v>250</v>
      </c>
      <c r="B251" s="9">
        <v>1129493070</v>
      </c>
      <c r="C251" s="23" t="s">
        <v>300</v>
      </c>
      <c r="D251" s="9">
        <v>1129493070</v>
      </c>
      <c r="E251" s="23" t="s">
        <v>298</v>
      </c>
      <c r="F251" s="23" t="s">
        <v>148</v>
      </c>
      <c r="G251" s="11" t="s">
        <v>40</v>
      </c>
      <c r="J251" t="e">
        <f>VLOOKUP(Tabla1[[#This Row],[CC]],'[2]ACTIVOS KAL TIRE'!$B$86:$L$247,1,0)</f>
        <v>#N/A</v>
      </c>
    </row>
    <row r="252" spans="1:10" x14ac:dyDescent="0.35">
      <c r="A252" s="38">
        <v>251</v>
      </c>
      <c r="B252" s="9">
        <v>1064803587</v>
      </c>
      <c r="C252" s="23" t="s">
        <v>302</v>
      </c>
      <c r="D252" s="9">
        <v>1064803587</v>
      </c>
      <c r="E252" s="23" t="s">
        <v>298</v>
      </c>
      <c r="F252" s="23" t="s">
        <v>148</v>
      </c>
      <c r="G252" s="11" t="s">
        <v>13</v>
      </c>
      <c r="J252" t="e">
        <f>VLOOKUP(Tabla1[[#This Row],[CC]],'[2]ACTIVOS KAL TIRE'!$B$86:$L$247,1,0)</f>
        <v>#N/A</v>
      </c>
    </row>
    <row r="253" spans="1:10" x14ac:dyDescent="0.35">
      <c r="A253" s="39">
        <v>252</v>
      </c>
      <c r="B253" s="9">
        <v>72181705</v>
      </c>
      <c r="C253" s="23" t="s">
        <v>301</v>
      </c>
      <c r="D253" s="9">
        <v>72181705</v>
      </c>
      <c r="E253" s="23" t="s">
        <v>298</v>
      </c>
      <c r="F253" s="23" t="s">
        <v>9</v>
      </c>
      <c r="G253" s="11" t="s">
        <v>40</v>
      </c>
      <c r="J253" t="e">
        <f>VLOOKUP(Tabla1[[#This Row],[CC]],'[2]ACTIVOS KAL TIRE'!$B$86:$L$247,1,0)</f>
        <v>#N/A</v>
      </c>
    </row>
    <row r="254" spans="1:10" x14ac:dyDescent="0.35">
      <c r="A254" s="38">
        <v>253</v>
      </c>
      <c r="B254" s="9">
        <v>3908955</v>
      </c>
      <c r="C254" s="23" t="s">
        <v>304</v>
      </c>
      <c r="D254" s="23">
        <v>3908955</v>
      </c>
      <c r="E254" s="23" t="s">
        <v>298</v>
      </c>
      <c r="F254" s="23" t="s">
        <v>9</v>
      </c>
      <c r="G254" s="11" t="s">
        <v>9</v>
      </c>
      <c r="J254" t="e">
        <f>VLOOKUP(Tabla1[[#This Row],[CC]],'[2]ACTIVOS KAL TIRE'!$B$86:$L$247,1,0)</f>
        <v>#N/A</v>
      </c>
    </row>
    <row r="255" spans="1:10" x14ac:dyDescent="0.35">
      <c r="A255" s="38">
        <v>254</v>
      </c>
      <c r="B255" s="9" t="s">
        <v>305</v>
      </c>
      <c r="C255" s="23" t="s">
        <v>305</v>
      </c>
      <c r="D255" s="23" t="e">
        <f>VLOOKUP(Tabla1[[#This Row],[CC]],'[1]ACTIVOS KAL TIRE'!$B$4:$D$248,1,0)</f>
        <v>#N/A</v>
      </c>
      <c r="E255" s="23" t="s">
        <v>8</v>
      </c>
      <c r="F255" s="23" t="s">
        <v>148</v>
      </c>
      <c r="G255" s="11" t="s">
        <v>40</v>
      </c>
    </row>
    <row r="256" spans="1:10" x14ac:dyDescent="0.35">
      <c r="A256" s="39">
        <v>255</v>
      </c>
      <c r="B256" s="9" t="s">
        <v>305</v>
      </c>
      <c r="C256" s="23" t="s">
        <v>305</v>
      </c>
      <c r="D256" s="23" t="e">
        <f>VLOOKUP(Tabla1[[#This Row],[CC]],'[1]ACTIVOS KAL TIRE'!$B$4:$D$248,1,0)</f>
        <v>#N/A</v>
      </c>
      <c r="E256" s="23" t="s">
        <v>8</v>
      </c>
      <c r="F256" s="23" t="s">
        <v>148</v>
      </c>
      <c r="G256" s="11" t="s">
        <v>9</v>
      </c>
    </row>
    <row r="257" spans="1:7" x14ac:dyDescent="0.35">
      <c r="A257" s="38">
        <v>256</v>
      </c>
      <c r="B257" s="9" t="s">
        <v>305</v>
      </c>
      <c r="C257" s="23" t="s">
        <v>305</v>
      </c>
      <c r="D257" s="23" t="e">
        <f>VLOOKUP(Tabla1[[#This Row],[CC]],'[1]ACTIVOS KAL TIRE'!$B$4:$D$248,1,0)</f>
        <v>#N/A</v>
      </c>
      <c r="E257" s="23" t="s">
        <v>8</v>
      </c>
      <c r="F257" s="23" t="s">
        <v>148</v>
      </c>
      <c r="G257" s="11" t="s">
        <v>13</v>
      </c>
    </row>
    <row r="258" spans="1:7" x14ac:dyDescent="0.35">
      <c r="A258" s="38">
        <v>257</v>
      </c>
      <c r="B258" s="9" t="s">
        <v>305</v>
      </c>
      <c r="C258" s="23" t="s">
        <v>305</v>
      </c>
      <c r="D258" s="23" t="e">
        <f>VLOOKUP(Tabla1[[#This Row],[CC]],'[1]ACTIVOS KAL TIRE'!$B$4:$D$248,1,0)</f>
        <v>#N/A</v>
      </c>
      <c r="E258" s="23" t="s">
        <v>8</v>
      </c>
      <c r="F258" s="23" t="s">
        <v>9</v>
      </c>
      <c r="G258" s="11" t="s">
        <v>9</v>
      </c>
    </row>
    <row r="259" spans="1:7" x14ac:dyDescent="0.35">
      <c r="A259" s="39">
        <v>258</v>
      </c>
      <c r="B259" s="9" t="s">
        <v>305</v>
      </c>
      <c r="C259" s="23" t="s">
        <v>305</v>
      </c>
      <c r="D259" s="23" t="e">
        <f>VLOOKUP(Tabla1[[#This Row],[CC]],'[1]ACTIVOS KAL TIRE'!$B$4:$D$248,1,0)</f>
        <v>#N/A</v>
      </c>
      <c r="E259" s="23" t="s">
        <v>8</v>
      </c>
      <c r="F259" s="23" t="s">
        <v>9</v>
      </c>
      <c r="G259" s="11" t="s">
        <v>9</v>
      </c>
    </row>
    <row r="260" spans="1:7" x14ac:dyDescent="0.35">
      <c r="A260" s="38">
        <v>259</v>
      </c>
      <c r="B260" s="9" t="s">
        <v>305</v>
      </c>
      <c r="C260" s="23" t="s">
        <v>305</v>
      </c>
      <c r="D260" s="23" t="e">
        <f>VLOOKUP(Tabla1[[#This Row],[CC]],'[1]ACTIVOS KAL TIRE'!$B$4:$D$248,1,0)</f>
        <v>#N/A</v>
      </c>
      <c r="E260" s="23" t="s">
        <v>8</v>
      </c>
      <c r="F260" s="23" t="s">
        <v>9</v>
      </c>
      <c r="G260" s="11" t="s">
        <v>13</v>
      </c>
    </row>
    <row r="261" spans="1:7" x14ac:dyDescent="0.35">
      <c r="A261" s="39">
        <v>260</v>
      </c>
      <c r="B261" s="27" t="s">
        <v>305</v>
      </c>
      <c r="C261" s="111" t="s">
        <v>305</v>
      </c>
      <c r="D261" s="112" t="e">
        <f>VLOOKUP(Tabla1[[#This Row],[CC]],'[1]ACTIVOS KAL TIRE'!$B$4:$D$248,1,0)</f>
        <v>#N/A</v>
      </c>
      <c r="E261" s="111" t="s">
        <v>8</v>
      </c>
      <c r="F261" s="111" t="s">
        <v>9</v>
      </c>
      <c r="G261" s="28" t="s">
        <v>13</v>
      </c>
    </row>
  </sheetData>
  <autoFilter ref="J1:J254" xr:uid="{1D035C41-DFD6-40C7-9A38-C7F6F5E838D2}"/>
  <conditionalFormatting sqref="B2:B261">
    <cfRule type="duplicateValues" dxfId="13" priority="27"/>
  </conditionalFormatting>
  <conditionalFormatting sqref="C199 C201:C207">
    <cfRule type="expression" dxfId="12" priority="9">
      <formula>#REF!&gt;170</formula>
    </cfRule>
  </conditionalFormatting>
  <conditionalFormatting sqref="C218:C219">
    <cfRule type="expression" dxfId="11" priority="8">
      <formula>#REF!&gt;170</formula>
    </cfRule>
  </conditionalFormatting>
  <conditionalFormatting sqref="C226:C247">
    <cfRule type="expression" dxfId="10" priority="6">
      <formula>$R226&gt;170</formula>
    </cfRule>
  </conditionalFormatting>
  <conditionalFormatting sqref="C2:D2 C7:D69 C74:D74 C76:D91 C136:D153">
    <cfRule type="expression" dxfId="9" priority="20">
      <formula>#REF!&gt;170</formula>
    </cfRule>
  </conditionalFormatting>
  <conditionalFormatting sqref="C93:D123 C128:D133 D199 D201:D207 C210:D216">
    <cfRule type="expression" dxfId="8" priority="21">
      <formula>#REF!&gt;170</formula>
    </cfRule>
  </conditionalFormatting>
  <conditionalFormatting sqref="C165:D172 D218:D219">
    <cfRule type="expression" dxfId="7" priority="22">
      <formula>#REF!&gt;170</formula>
    </cfRule>
  </conditionalFormatting>
  <conditionalFormatting sqref="C175:D178">
    <cfRule type="expression" dxfId="6" priority="19">
      <formula>$S175&gt;170</formula>
    </cfRule>
  </conditionalFormatting>
  <conditionalFormatting sqref="C180:D182">
    <cfRule type="expression" dxfId="5" priority="18">
      <formula>$S180&gt;170</formula>
    </cfRule>
  </conditionalFormatting>
  <conditionalFormatting sqref="C192:D198">
    <cfRule type="expression" dxfId="4" priority="10">
      <formula>#REF!&gt;170</formula>
    </cfRule>
  </conditionalFormatting>
  <conditionalFormatting sqref="D248:D250">
    <cfRule type="duplicateValues" dxfId="3" priority="4"/>
  </conditionalFormatting>
  <conditionalFormatting sqref="D251">
    <cfRule type="duplicateValues" dxfId="2" priority="3"/>
  </conditionalFormatting>
  <conditionalFormatting sqref="D252">
    <cfRule type="duplicateValues" dxfId="1" priority="2"/>
  </conditionalFormatting>
  <conditionalFormatting sqref="D253">
    <cfRule type="duplicateValues" dxfId="0" priority="1"/>
  </conditionalFormatting>
  <pageMargins left="0.7" right="0.7" top="0.75" bottom="0.75" header="0.3" footer="0.3"/>
  <pageSetup scale="63" orientation="portrait" r:id="rId1"/>
  <rowBreaks count="2" manualBreakCount="2">
    <brk id="183" max="6" man="1"/>
    <brk id="254" max="6" man="1"/>
  </rowBreaks>
  <ignoredErrors>
    <ignoredError sqref="D23:D26 D254" calculatedColumn="1"/>
    <ignoredError sqref="D251:D253 D188:D190" evalError="1" calculatedColumn="1"/>
    <ignoredError sqref="D181:D183 D191:D250 D184:D187" evalError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CANTIDAD</vt:lpstr>
      <vt:lpstr>BASE </vt:lpstr>
      <vt:lpstr>'BASE 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Marin, Maria</dc:creator>
  <cp:keywords/>
  <dc:description/>
  <cp:lastModifiedBy>Marin, Maria</cp:lastModifiedBy>
  <cp:revision/>
  <dcterms:created xsi:type="dcterms:W3CDTF">2024-07-19T20:58:43Z</dcterms:created>
  <dcterms:modified xsi:type="dcterms:W3CDTF">2024-08-09T19:49:55Z</dcterms:modified>
  <cp:category/>
  <cp:contentStatus/>
</cp:coreProperties>
</file>